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Control3\owncloud\Dział Realizacyjny\Mysłowice\zestawienie tygodniowe 17-21.05.2021\"/>
    </mc:Choice>
  </mc:AlternateContent>
  <bookViews>
    <workbookView xWindow="0" yWindow="0" windowWidth="13110" windowHeight="9135" firstSheet="7" activeTab="8"/>
  </bookViews>
  <sheets>
    <sheet name="17.05.2021_1" sheetId="24" r:id="rId1"/>
    <sheet name="17.05.2021_2" sheetId="20" r:id="rId2"/>
    <sheet name="18.05.2021_1  " sheetId="21" r:id="rId3"/>
    <sheet name="18.05.2021_2" sheetId="22" r:id="rId4"/>
    <sheet name="19.05.2021_1" sheetId="25" r:id="rId5"/>
    <sheet name="19.05.2021_2" sheetId="27" r:id="rId6"/>
    <sheet name="20.05.2021_1" sheetId="28" r:id="rId7"/>
    <sheet name="20.05.2021_2" sheetId="29" r:id="rId8"/>
    <sheet name="21.05.2021_1" sheetId="30" r:id="rId9"/>
    <sheet name="21.05.2021_2" sheetId="31" r:id="rId10"/>
  </sheets>
  <definedNames>
    <definedName name="_xlnm.Print_Area" localSheetId="1">'17.05.2021_2'!$A$1:$G$36</definedName>
    <definedName name="_xlnm.Print_Area" localSheetId="3">'18.05.2021_2'!$A$1:$G$36</definedName>
    <definedName name="_xlnm.Print_Area" localSheetId="4">'19.05.2021_1'!$A$1:$G$38</definedName>
    <definedName name="_xlnm.Print_Area" localSheetId="5">'19.05.2021_2'!$A$1:$G$41</definedName>
    <definedName name="_xlnm.Print_Area" localSheetId="9">'21.05.2021_2'!$A$1:$G$39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31" l="1"/>
  <c r="E27" i="31" s="1"/>
  <c r="E29" i="31" s="1"/>
  <c r="D26" i="31"/>
  <c r="D27" i="31" s="1"/>
  <c r="D29" i="31" s="1"/>
  <c r="E26" i="30"/>
  <c r="E27" i="30" s="1"/>
  <c r="E29" i="30" s="1"/>
  <c r="D26" i="30"/>
  <c r="D27" i="30" s="1"/>
  <c r="D29" i="30" s="1"/>
  <c r="E29" i="28" l="1"/>
  <c r="E25" i="29"/>
  <c r="E26" i="29" s="1"/>
  <c r="E28" i="29" s="1"/>
  <c r="D25" i="29"/>
  <c r="D26" i="29" s="1"/>
  <c r="D28" i="29" s="1"/>
  <c r="E26" i="28"/>
  <c r="E27" i="28" s="1"/>
  <c r="D26" i="28"/>
  <c r="D27" i="28" s="1"/>
  <c r="D29" i="28" s="1"/>
  <c r="E26" i="27" l="1"/>
  <c r="E27" i="27" s="1"/>
  <c r="E29" i="27" s="1"/>
  <c r="D26" i="27"/>
  <c r="D27" i="27" s="1"/>
  <c r="D29" i="27" s="1"/>
  <c r="E26" i="25"/>
  <c r="E27" i="25" s="1"/>
  <c r="E29" i="25" s="1"/>
  <c r="D26" i="25"/>
  <c r="D27" i="25" s="1"/>
  <c r="D29" i="25" s="1"/>
  <c r="E26" i="24"/>
  <c r="E27" i="24" s="1"/>
  <c r="E29" i="24" s="1"/>
  <c r="D26" i="24"/>
  <c r="D27" i="24" s="1"/>
  <c r="D29" i="24" s="1"/>
  <c r="D26" i="20" l="1"/>
  <c r="D26" i="21" l="1"/>
  <c r="D27" i="21" s="1"/>
  <c r="D29" i="21" s="1"/>
  <c r="E26" i="21"/>
  <c r="E27" i="21" s="1"/>
  <c r="E29" i="21" s="1"/>
  <c r="E26" i="22"/>
  <c r="E27" i="22" s="1"/>
  <c r="E29" i="22" s="1"/>
  <c r="D26" i="22"/>
  <c r="D27" i="22" s="1"/>
  <c r="D29" i="22" s="1"/>
  <c r="D27" i="20" l="1"/>
  <c r="D29" i="20" s="1"/>
  <c r="E26" i="20"/>
  <c r="E27" i="20" s="1"/>
  <c r="E29" i="20" s="1"/>
</calcChain>
</file>

<file path=xl/sharedStrings.xml><?xml version="1.0" encoding="utf-8"?>
<sst xmlns="http://schemas.openxmlformats.org/spreadsheetml/2006/main" count="809" uniqueCount="345">
  <si>
    <t>Łącznie [kg]</t>
  </si>
  <si>
    <t>Łącznie [Mg]</t>
  </si>
  <si>
    <t>zdjęcie
 nazwa pliku</t>
  </si>
  <si>
    <t>data ważenia</t>
  </si>
  <si>
    <t>godzina ważenia</t>
  </si>
  <si>
    <t>klasyfikacja ładunku
ADR</t>
  </si>
  <si>
    <t>UN 1263 (1)</t>
  </si>
  <si>
    <t>UN 3082 (2)</t>
  </si>
  <si>
    <t xml:space="preserve">Osoba odpowiedzialna za ważenie i klasyfikację ADR </t>
  </si>
  <si>
    <t>Marek Różycki</t>
  </si>
  <si>
    <t xml:space="preserve">Zestawienie sporządził </t>
  </si>
  <si>
    <t>Kinga Obara</t>
  </si>
  <si>
    <t>masa [kg]</t>
  </si>
  <si>
    <t>UN 3082 (1)</t>
  </si>
  <si>
    <t>14.05.2021</t>
  </si>
  <si>
    <t>UN 1263 (2)</t>
  </si>
  <si>
    <t>00021/2021/KPO/0049/000000771</t>
  </si>
  <si>
    <t>IMG_5606</t>
  </si>
  <si>
    <t>IMG_5607</t>
  </si>
  <si>
    <t>IMG_5608</t>
  </si>
  <si>
    <t>IMG_5610</t>
  </si>
  <si>
    <t>IMG_5611</t>
  </si>
  <si>
    <t>IMG_5612</t>
  </si>
  <si>
    <t>IMG_5613</t>
  </si>
  <si>
    <t>IMG_5620</t>
  </si>
  <si>
    <t>IMG_5621</t>
  </si>
  <si>
    <t>IMG_5622</t>
  </si>
  <si>
    <t>IMG_5623</t>
  </si>
  <si>
    <t>IMG_5624</t>
  </si>
  <si>
    <t>IMG_5625</t>
  </si>
  <si>
    <t>IMG_5629</t>
  </si>
  <si>
    <t>IMG_5630</t>
  </si>
  <si>
    <t>IMG_5631</t>
  </si>
  <si>
    <t>IMG_5632</t>
  </si>
  <si>
    <t>IMG_5633</t>
  </si>
  <si>
    <t>IMG_5634</t>
  </si>
  <si>
    <t>IMG_5636</t>
  </si>
  <si>
    <t>17.05.2021</t>
  </si>
  <si>
    <t>IMG_5638</t>
  </si>
  <si>
    <t>IMG_5639</t>
  </si>
  <si>
    <t>IMG_5640</t>
  </si>
  <si>
    <t>IMG_5641</t>
  </si>
  <si>
    <t>IMG_5642</t>
  </si>
  <si>
    <t>IMG_5643</t>
  </si>
  <si>
    <t>IMG_5644</t>
  </si>
  <si>
    <t>IMG_5645</t>
  </si>
  <si>
    <t>IMG_5646</t>
  </si>
  <si>
    <t>IMG_5647</t>
  </si>
  <si>
    <t>IMG_5648</t>
  </si>
  <si>
    <t>TimePhoto_20210517_103402</t>
  </si>
  <si>
    <t>TimePhoto_20210517_103842</t>
  </si>
  <si>
    <t>TimePhoto_20210517_104136</t>
  </si>
  <si>
    <t>TimePhoto_20210517_105016</t>
  </si>
  <si>
    <t>TimePhoto_20210517_105445</t>
  </si>
  <si>
    <t>TimePhoto_20210517_111903</t>
  </si>
  <si>
    <t>TimePhoto_20210517_112705</t>
  </si>
  <si>
    <t>TimePhoto_20210517_113048</t>
  </si>
  <si>
    <t>TimePhoto_20210517_114716</t>
  </si>
  <si>
    <t>TimePhoto_20210517_115418</t>
  </si>
  <si>
    <t>00022/2021/KPO/0049/000000771</t>
  </si>
  <si>
    <t>00023/2021/KPO/0049/000000771</t>
  </si>
  <si>
    <t>TimePhoto_20210517_124809</t>
  </si>
  <si>
    <t>TimePhoto_20210517_125035</t>
  </si>
  <si>
    <t>TimePhoto_20210517_125258</t>
  </si>
  <si>
    <t>TimePhoto_20210517_130122</t>
  </si>
  <si>
    <t>TimePhoto_20210517_132335</t>
  </si>
  <si>
    <t>TimePhoto_20210517_132613</t>
  </si>
  <si>
    <t>TimePhoto_20210517_135112</t>
  </si>
  <si>
    <t>TimePhoto_20210517_140028</t>
  </si>
  <si>
    <t>TimePhoto_20210517_140322</t>
  </si>
  <si>
    <t>TimePhoto_20210517_140554</t>
  </si>
  <si>
    <t>TimePhoto_20210517_141429</t>
  </si>
  <si>
    <t>TimePhoto_20210517_142002</t>
  </si>
  <si>
    <t>TimePhoto_20210517_143048</t>
  </si>
  <si>
    <t>TimePhoto_20210517_143333</t>
  </si>
  <si>
    <t>TimePhoto_20210517_143622</t>
  </si>
  <si>
    <t>TimePhoto_20210517_143945</t>
  </si>
  <si>
    <t>TimePhoto_20210517_144704</t>
  </si>
  <si>
    <t>TimePhoto_20210517_145220</t>
  </si>
  <si>
    <t>TimePhoto_20210517_145520</t>
  </si>
  <si>
    <t>TimePhoto_20210517_145912</t>
  </si>
  <si>
    <t>TimePhoto_20210517_150311</t>
  </si>
  <si>
    <t>TimePhoto_20210517_150724</t>
  </si>
  <si>
    <t>TimePhoto_20210517_151129</t>
  </si>
  <si>
    <t>TimePhoto_20210517_151512</t>
  </si>
  <si>
    <t>TimePhoto_20210517_151957</t>
  </si>
  <si>
    <t>TimePhoto_20210517_152526</t>
  </si>
  <si>
    <t>TimePhoto_20210517_152806</t>
  </si>
  <si>
    <t>TimePhoto_20210517_153145</t>
  </si>
  <si>
    <t>TimePhoto_20210517_153532</t>
  </si>
  <si>
    <t>TimePhoto_20210517_162755</t>
  </si>
  <si>
    <t>TimePhoto_20210517_163004</t>
  </si>
  <si>
    <t>TimePhoto_20210517_163233</t>
  </si>
  <si>
    <t>TimePhoto_20210517_163515</t>
  </si>
  <si>
    <t>TimePhoto_20210517_163729</t>
  </si>
  <si>
    <t>TimePhoto_20210517_164014</t>
  </si>
  <si>
    <t>TimePhoto_20210517_164221</t>
  </si>
  <si>
    <t>TimePhoto_20210517_164645</t>
  </si>
  <si>
    <t>00024/2021/KPO/0049/000000771</t>
  </si>
  <si>
    <r>
      <rPr>
        <b/>
        <sz val="11"/>
        <color theme="1"/>
        <rFont val="Calibri"/>
        <family val="2"/>
        <charset val="238"/>
        <scheme val="minor"/>
      </rPr>
      <t>(1) UN 1263</t>
    </r>
    <r>
      <rPr>
        <sz val="11"/>
        <color theme="1"/>
        <rFont val="Calibri"/>
        <family val="2"/>
        <charset val="238"/>
        <scheme val="minor"/>
      </rPr>
      <t xml:space="preserve"> odpad, farba, 3, II (D/E) </t>
    </r>
  </si>
  <si>
    <r>
      <rPr>
        <b/>
        <sz val="11"/>
        <color theme="1"/>
        <rFont val="Calibri"/>
        <family val="2"/>
        <charset val="238"/>
        <scheme val="minor"/>
      </rPr>
      <t>(2) UN 3082</t>
    </r>
    <r>
      <rPr>
        <sz val="11"/>
        <color theme="1"/>
        <rFont val="Calibri"/>
        <family val="2"/>
        <charset val="238"/>
        <scheme val="minor"/>
      </rPr>
      <t xml:space="preserve">  materiał zagrażający środowisku ciekły INO (ropopochodne) 9, III (-)</t>
    </r>
  </si>
  <si>
    <t>UN 3088 (3)</t>
  </si>
  <si>
    <r>
      <rPr>
        <b/>
        <sz val="11"/>
        <color theme="1"/>
        <rFont val="Calibri"/>
        <family val="2"/>
        <charset val="238"/>
        <scheme val="minor"/>
      </rPr>
      <t>(2) UN 3082</t>
    </r>
    <r>
      <rPr>
        <sz val="11"/>
        <color theme="1"/>
        <rFont val="Calibri"/>
        <family val="2"/>
        <charset val="238"/>
        <scheme val="minor"/>
      </rPr>
      <t xml:space="preserve">  odpad, materiał zagrażający środowisku ciekły INO (ropopochodne) 9, III (-)</t>
    </r>
  </si>
  <si>
    <r>
      <rPr>
        <b/>
        <sz val="11"/>
        <color theme="1"/>
        <rFont val="Calibri"/>
        <family val="2"/>
        <charset val="238"/>
        <scheme val="minor"/>
      </rPr>
      <t>(3) UN 3088</t>
    </r>
    <r>
      <rPr>
        <sz val="11"/>
        <color theme="1"/>
        <rFont val="Calibri"/>
        <family val="2"/>
        <charset val="238"/>
        <scheme val="minor"/>
      </rPr>
      <t xml:space="preserve"> odpad, odpad, materiał samonagrzewający się stały organiczny I.N.O. (szmaty zaolejone), 4.2, II (D/E)</t>
    </r>
  </si>
  <si>
    <r>
      <rPr>
        <b/>
        <sz val="11"/>
        <color theme="1"/>
        <rFont val="Calibri"/>
        <family val="2"/>
        <charset val="238"/>
        <scheme val="minor"/>
      </rPr>
      <t>(2) UN 3082</t>
    </r>
    <r>
      <rPr>
        <sz val="11"/>
        <color theme="1"/>
        <rFont val="Calibri"/>
        <family val="2"/>
        <charset val="238"/>
        <scheme val="minor"/>
      </rPr>
      <t xml:space="preserve"> odpad, materiał zagrażający środowisku ciekły INO (ropopochodne) 9, III (-)</t>
    </r>
  </si>
  <si>
    <r>
      <rPr>
        <b/>
        <sz val="11"/>
        <color theme="1"/>
        <rFont val="Calibri"/>
        <family val="2"/>
        <charset val="238"/>
        <scheme val="minor"/>
      </rPr>
      <t>(2) UN 3082</t>
    </r>
    <r>
      <rPr>
        <sz val="11"/>
        <color theme="1"/>
        <rFont val="Calibri"/>
        <family val="2"/>
        <charset val="238"/>
        <scheme val="minor"/>
      </rPr>
      <t xml:space="preserve">  materiał zagrażający środowisku ciekły INO (oleje maszynowe) 9, III (-)</t>
    </r>
  </si>
  <si>
    <t>18.05.2021</t>
  </si>
  <si>
    <t>IMG_5790</t>
  </si>
  <si>
    <t>IMG_5791</t>
  </si>
  <si>
    <t>IMG_5792</t>
  </si>
  <si>
    <t>IMG_5793</t>
  </si>
  <si>
    <t>IMG_5794</t>
  </si>
  <si>
    <t>IMG_5795</t>
  </si>
  <si>
    <t>IMG_5796</t>
  </si>
  <si>
    <t>IMG_5797</t>
  </si>
  <si>
    <t>IMG_5798</t>
  </si>
  <si>
    <t>IMG_5799</t>
  </si>
  <si>
    <t>IMG_5800</t>
  </si>
  <si>
    <t>IMG_5801</t>
  </si>
  <si>
    <t>IMG_5802</t>
  </si>
  <si>
    <t>IMG_5804</t>
  </si>
  <si>
    <t>IMG_5805</t>
  </si>
  <si>
    <t>IMG_5806</t>
  </si>
  <si>
    <t>IMG_5807</t>
  </si>
  <si>
    <t>IMG_5808</t>
  </si>
  <si>
    <t>IMG_5810</t>
  </si>
  <si>
    <t>IMG_5811</t>
  </si>
  <si>
    <t>IMG_5812</t>
  </si>
  <si>
    <t>00025/2021/KPO/0049/000000771</t>
  </si>
  <si>
    <t>00026/2021/KPO/0049/000000771</t>
  </si>
  <si>
    <r>
      <rPr>
        <b/>
        <sz val="11"/>
        <color theme="1"/>
        <rFont val="Calibri"/>
        <family val="2"/>
        <charset val="238"/>
        <scheme val="minor"/>
      </rPr>
      <t>(2) UN 1263</t>
    </r>
    <r>
      <rPr>
        <sz val="11"/>
        <color theme="1"/>
        <rFont val="Calibri"/>
        <family val="2"/>
        <charset val="238"/>
        <scheme val="minor"/>
      </rPr>
      <t xml:space="preserve"> odpad, farba, 3, II (D/E) </t>
    </r>
  </si>
  <si>
    <r>
      <rPr>
        <b/>
        <sz val="11"/>
        <color theme="1"/>
        <rFont val="Calibri"/>
        <family val="2"/>
        <charset val="238"/>
        <scheme val="minor"/>
      </rPr>
      <t xml:space="preserve">(1) UN 3082  </t>
    </r>
    <r>
      <rPr>
        <sz val="11"/>
        <color theme="1"/>
        <rFont val="Calibri"/>
        <family val="2"/>
        <charset val="238"/>
        <scheme val="minor"/>
      </rPr>
      <t>materiał zagrażający środowisku ciekły I.N.O. (ropopochodne, kwasy), 9, III (-)</t>
    </r>
  </si>
  <si>
    <r>
      <rPr>
        <b/>
        <sz val="11"/>
        <color theme="1"/>
        <rFont val="Calibri"/>
        <family val="2"/>
        <charset val="238"/>
        <scheme val="minor"/>
      </rPr>
      <t>(1) UN 1263,</t>
    </r>
    <r>
      <rPr>
        <sz val="11"/>
        <color theme="1"/>
        <rFont val="Calibri"/>
        <family val="2"/>
        <charset val="238"/>
        <scheme val="minor"/>
      </rPr>
      <t xml:space="preserve"> odpad, farba, 3, II (D/E) </t>
    </r>
  </si>
  <si>
    <r>
      <rPr>
        <b/>
        <sz val="11"/>
        <color theme="1"/>
        <rFont val="Calibri"/>
        <family val="2"/>
        <charset val="238"/>
        <scheme val="minor"/>
      </rPr>
      <t xml:space="preserve">(2) UN 1993, </t>
    </r>
    <r>
      <rPr>
        <sz val="11"/>
        <color theme="1"/>
        <rFont val="Calibri"/>
        <family val="2"/>
        <charset val="238"/>
        <scheme val="minor"/>
      </rPr>
      <t>odpad,  materiał zapalny ciekły I.N.O. (toluen) 3, III (D/E)</t>
    </r>
  </si>
  <si>
    <r>
      <rPr>
        <b/>
        <sz val="11"/>
        <color theme="1"/>
        <rFont val="Calibri"/>
        <family val="2"/>
        <charset val="238"/>
        <scheme val="minor"/>
      </rPr>
      <t>(3) UN 3082,</t>
    </r>
    <r>
      <rPr>
        <sz val="11"/>
        <color theme="1"/>
        <rFont val="Calibri"/>
        <family val="2"/>
        <charset val="238"/>
        <scheme val="minor"/>
      </rPr>
      <t xml:space="preserve">  odpad, materiał zagrażający środowisku ciekły I.N.O. (ropopochodne, kwasy) 9, III (-)</t>
    </r>
  </si>
  <si>
    <r>
      <rPr>
        <b/>
        <sz val="11"/>
        <color theme="1"/>
        <rFont val="Calibri"/>
        <family val="2"/>
        <charset val="238"/>
        <scheme val="minor"/>
      </rPr>
      <t>(4) UN 3265,</t>
    </r>
    <r>
      <rPr>
        <sz val="11"/>
        <color theme="1"/>
        <rFont val="Calibri"/>
        <family val="2"/>
        <charset val="238"/>
        <scheme val="minor"/>
      </rPr>
      <t xml:space="preserve"> odpad, materiał żrący ciekły kwaśny organiczny I.N.O. (kwasy) 8, II ( E)</t>
    </r>
  </si>
  <si>
    <t>UN 3082 (3)</t>
  </si>
  <si>
    <t>UN 1263 (4)</t>
  </si>
  <si>
    <t>UN 3077 (2)</t>
  </si>
  <si>
    <t>UN 3175 (1)</t>
  </si>
  <si>
    <t>UN 3509 (5)</t>
  </si>
  <si>
    <t>00027/2021/KPO/0049/000000771</t>
  </si>
  <si>
    <r>
      <rPr>
        <b/>
        <sz val="11"/>
        <color theme="1"/>
        <rFont val="Calibri"/>
        <family val="2"/>
        <charset val="238"/>
        <scheme val="minor"/>
      </rPr>
      <t>(4) UN 1263</t>
    </r>
    <r>
      <rPr>
        <sz val="11"/>
        <color theme="1"/>
        <rFont val="Calibri"/>
        <family val="2"/>
        <charset val="238"/>
        <scheme val="minor"/>
      </rPr>
      <t xml:space="preserve"> odpad, farba, 3, II (D/E) </t>
    </r>
  </si>
  <si>
    <t>(5) UN 3509</t>
  </si>
  <si>
    <r>
      <rPr>
        <b/>
        <sz val="11"/>
        <color theme="1"/>
        <rFont val="Calibri"/>
        <family val="2"/>
        <charset val="238"/>
        <scheme val="minor"/>
      </rPr>
      <t xml:space="preserve">(3) UN 3082  </t>
    </r>
    <r>
      <rPr>
        <sz val="11"/>
        <color theme="1"/>
        <rFont val="Calibri"/>
        <family val="2"/>
        <charset val="238"/>
        <scheme val="minor"/>
      </rPr>
      <t>odpad,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materiał zagrażający środowisku ciekły I.N.O. (ropopochodne, kwasy), 9, III (-)</t>
    </r>
  </si>
  <si>
    <r>
      <rPr>
        <b/>
        <sz val="11"/>
        <color theme="1"/>
        <rFont val="Calibri"/>
        <family val="2"/>
        <charset val="238"/>
        <scheme val="minor"/>
      </rPr>
      <t xml:space="preserve">(2) UN 3077  </t>
    </r>
    <r>
      <rPr>
        <sz val="11"/>
        <color theme="1"/>
        <rFont val="Calibri"/>
        <family val="2"/>
        <charset val="238"/>
        <scheme val="minor"/>
      </rPr>
      <t>odpad,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materiał zagrażający środowisku stały I.N.O. (pozostałości rozpuszczalników, ropopochodne), 9, III (-)</t>
    </r>
  </si>
  <si>
    <t>IMG_5873</t>
  </si>
  <si>
    <t>IMG_5876</t>
  </si>
  <si>
    <t>IMG_5877</t>
  </si>
  <si>
    <t>IMG_5879</t>
  </si>
  <si>
    <t>IMG_5880</t>
  </si>
  <si>
    <t>IMG_5583</t>
  </si>
  <si>
    <t>IMG_5584</t>
  </si>
  <si>
    <t>00028/2021/KPO/0049/000000771</t>
  </si>
  <si>
    <t>UN 3509 (3)</t>
  </si>
  <si>
    <t>UN 3077 (4)</t>
  </si>
  <si>
    <t>UN 1263 (2)
UN 3077 (4)</t>
  </si>
  <si>
    <r>
      <rPr>
        <b/>
        <sz val="11"/>
        <color theme="1"/>
        <rFont val="Calibri"/>
        <family val="2"/>
        <charset val="238"/>
        <scheme val="minor"/>
      </rPr>
      <t xml:space="preserve">(1) UN 3082  </t>
    </r>
    <r>
      <rPr>
        <sz val="11"/>
        <color theme="1"/>
        <rFont val="Calibri"/>
        <family val="2"/>
        <charset val="238"/>
        <scheme val="minor"/>
      </rPr>
      <t>odpad,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materiał zagrażający środowisku ciekły I.N.O. (ropopochodne, kwasy), 9, III (-)</t>
    </r>
  </si>
  <si>
    <r>
      <t xml:space="preserve">(3) UN 3509, </t>
    </r>
    <r>
      <rPr>
        <sz val="11"/>
        <color theme="1"/>
        <rFont val="Calibri"/>
        <family val="2"/>
        <charset val="238"/>
        <scheme val="minor"/>
      </rPr>
      <t>opakowania odpadowe próżne, nieoczyszczone (pozostałości klas 3, 8, 9), ( E)</t>
    </r>
  </si>
  <si>
    <r>
      <rPr>
        <b/>
        <sz val="11"/>
        <color theme="1"/>
        <rFont val="Calibri"/>
        <family val="2"/>
        <charset val="238"/>
        <scheme val="minor"/>
      </rPr>
      <t xml:space="preserve">(4) UN 3077  </t>
    </r>
    <r>
      <rPr>
        <sz val="11"/>
        <color theme="1"/>
        <rFont val="Calibri"/>
        <family val="2"/>
        <charset val="238"/>
        <scheme val="minor"/>
      </rPr>
      <t>odpad,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materiał zagrażający środowisku stały I.N.O. (pozostałości rozpuszczalników, ropopochodne), 9, III (-)</t>
    </r>
  </si>
  <si>
    <t>IMG_5822</t>
  </si>
  <si>
    <t>IMG_5823</t>
  </si>
  <si>
    <t>IMG_5824</t>
  </si>
  <si>
    <t>IMG_5826</t>
  </si>
  <si>
    <t>IMG_5827</t>
  </si>
  <si>
    <t>IMG_5829</t>
  </si>
  <si>
    <t>IMG_5830</t>
  </si>
  <si>
    <t>IMG_5831</t>
  </si>
  <si>
    <t>IMG_5832</t>
  </si>
  <si>
    <t>IMG_5836</t>
  </si>
  <si>
    <t>IMG_5837</t>
  </si>
  <si>
    <t>IMG_5844</t>
  </si>
  <si>
    <t>IMG_5845</t>
  </si>
  <si>
    <t>IMG_5846</t>
  </si>
  <si>
    <t>IMG_5847</t>
  </si>
  <si>
    <t>IMG_5848</t>
  </si>
  <si>
    <t>IMG_5849</t>
  </si>
  <si>
    <t>IMG_5850</t>
  </si>
  <si>
    <t>IMG_5851</t>
  </si>
  <si>
    <t>IMG_5852</t>
  </si>
  <si>
    <t>IMG_5885</t>
  </si>
  <si>
    <t>IMG_5882</t>
  </si>
  <si>
    <t>TimePhoto_20210520_110229</t>
  </si>
  <si>
    <t>TimePhoto_20210520_110440</t>
  </si>
  <si>
    <t>TimePhoto_20210520_110704</t>
  </si>
  <si>
    <t>TimePhoto_20210520_111338</t>
  </si>
  <si>
    <t>TimePhoto_20210520_112250</t>
  </si>
  <si>
    <t>TimePhoto_20210520_112434</t>
  </si>
  <si>
    <t>TimePhoto_20210520_112645</t>
  </si>
  <si>
    <t>TimePhoto_20210520_113115</t>
  </si>
  <si>
    <t>TimePhoto_20210520_113927</t>
  </si>
  <si>
    <t>TimePhoto_20210520_114437</t>
  </si>
  <si>
    <t>TimePhoto_20210520_114608</t>
  </si>
  <si>
    <t>TimePhoto_20210520_115912</t>
  </si>
  <si>
    <t>TimePhoto_20210520_120138</t>
  </si>
  <si>
    <t>TimePhoto_20210520_121757</t>
  </si>
  <si>
    <t>TimePhoto_20210520_122558</t>
  </si>
  <si>
    <t>TimePhoto_20210520_123817</t>
  </si>
  <si>
    <t>TimePhoto_20210520_124405</t>
  </si>
  <si>
    <t>TimePhoto_20210520_124625</t>
  </si>
  <si>
    <t>TimePhoto_20210520_124947</t>
  </si>
  <si>
    <t>TimePhoto_20210520_132125</t>
  </si>
  <si>
    <t>TimePhoto_20210520_132804</t>
  </si>
  <si>
    <t>TimePhoto_20210520_133324</t>
  </si>
  <si>
    <t>TimePhoto_20210520_133553</t>
  </si>
  <si>
    <t>TimePhoto_20210520_135741</t>
  </si>
  <si>
    <t>TimePhoto_20210520_141410</t>
  </si>
  <si>
    <t>TimePhoto_20210520_141625</t>
  </si>
  <si>
    <t>TimePhoto_20210520_141859</t>
  </si>
  <si>
    <t>TimePhoto_20210520_142958</t>
  </si>
  <si>
    <t>TimePhoto_20210520_143441</t>
  </si>
  <si>
    <t>TimePhoto_20210520_143715</t>
  </si>
  <si>
    <t>TimePhoto_20210520_144038</t>
  </si>
  <si>
    <t>TimePhoto_20210520_144322</t>
  </si>
  <si>
    <t>TimePhoto_20210520_144804</t>
  </si>
  <si>
    <t>TimePhoto_20210520_145519</t>
  </si>
  <si>
    <t>TimePhoto_20210520_145927</t>
  </si>
  <si>
    <t>TimePhoto_20210520_150232</t>
  </si>
  <si>
    <t>TimePhoto_20210520_150559</t>
  </si>
  <si>
    <t>00029/2021/KPO/0049/000000771</t>
  </si>
  <si>
    <t>Różnica między kartą  00028/2021/KPO/0049/000000771
 a sumą ładunków [Mg]</t>
  </si>
  <si>
    <t>Różnica między sumą ładunków a kartą  00021/2021/KPO/0049/000000771 [Mg]</t>
  </si>
  <si>
    <t>Różnica między sumą ładunków a kartą  00022/2021/KPO/0049/000000771 [Mg]</t>
  </si>
  <si>
    <t>Różnica między kartą  00023/2021/KPO/0049/000000771
 a sumą ładunków [Mg]</t>
  </si>
  <si>
    <t>Różnica między sumą ładunków a kartą  00024/2021/KPO/0049/000000771 [Mg]</t>
  </si>
  <si>
    <t>Różnica między kartą  00025/2021/KPO/0049/000000771
 a sumą ładunków [Mg]</t>
  </si>
  <si>
    <t>Różnica między kartą  00026/2021/KPO/0049/000000771
 a sumą ładunków [Mg]</t>
  </si>
  <si>
    <t>Różnica między kartą  00027/2021/KPO/0049/000000771
 a sumą ładunków [Mg]</t>
  </si>
  <si>
    <t>Różnica między kartą  00029/2021/KPO/0049/000000771
 a sumą ładunków [Mg]</t>
  </si>
  <si>
    <t>00030/2021/KPO/0049/000000771</t>
  </si>
  <si>
    <t>Różnica między kartą  00030/2021/KPO/0049/000000771
 a sumą ładunków [Mg]</t>
  </si>
  <si>
    <t xml:space="preserve">Zestawienie ładunków - transport 21.05.2021 SMI02936-SRSU292  </t>
  </si>
  <si>
    <t xml:space="preserve">Zestawienie ładunków - transport 17.05.2021 SL80687-SMIJM58  </t>
  </si>
  <si>
    <t xml:space="preserve">kwit wagowy 
18.05.2021 SL80687-SMIJM58  </t>
  </si>
  <si>
    <t>Zestawienie ładunków - transport 18.05.2021  SL80687-SMIJM58</t>
  </si>
  <si>
    <t xml:space="preserve">Zestawienie ładunków - transport 19.05.2021 SL80687-SMIJM58  </t>
  </si>
  <si>
    <t xml:space="preserve">Zestawienie ładunków - transport 17.05.2021 SMI02936-SRSU929 </t>
  </si>
  <si>
    <t>Zestawienie ładunków - transport 18.05.2021 SMI02936-SRSU929</t>
  </si>
  <si>
    <t>IMG_5763</t>
  </si>
  <si>
    <t>IMG_5764</t>
  </si>
  <si>
    <t>IMG_5766</t>
  </si>
  <si>
    <t>IMG_5767</t>
  </si>
  <si>
    <t>IMG_5768</t>
  </si>
  <si>
    <t>IMG_5769</t>
  </si>
  <si>
    <t>IMG_5770</t>
  </si>
  <si>
    <t>IMG_5772</t>
  </si>
  <si>
    <t>IMG_5773</t>
  </si>
  <si>
    <t>IMG_5774</t>
  </si>
  <si>
    <t>IMG_5775</t>
  </si>
  <si>
    <t>IMG_5776</t>
  </si>
  <si>
    <t>IMG_5777</t>
  </si>
  <si>
    <t>IMG_5779</t>
  </si>
  <si>
    <t>IMG_5780</t>
  </si>
  <si>
    <t>IMG_5781</t>
  </si>
  <si>
    <t>IMG_5782</t>
  </si>
  <si>
    <t>IMG_5785</t>
  </si>
  <si>
    <t>IMG_5787</t>
  </si>
  <si>
    <t>Zestawienie ładunków - transport 19.05.2021 SMI02936-SRSU929</t>
  </si>
  <si>
    <t>UN 3265 (4)</t>
  </si>
  <si>
    <t xml:space="preserve">Zestawienie ładunków - transport 20.05.2021 SL80687-SMIJM58  </t>
  </si>
  <si>
    <t xml:space="preserve"> kwit wagowy 
20.05.2021 SMI02936-SRSU292  </t>
  </si>
  <si>
    <t xml:space="preserve">Zestawienie ładunków - transport 20.05.2021 SMI02936-SRSU292  </t>
  </si>
  <si>
    <t>Patryk Wojtuń</t>
  </si>
  <si>
    <t>UN 1263</t>
  </si>
  <si>
    <r>
      <t xml:space="preserve">kwit wagowy 
</t>
    </r>
    <r>
      <rPr>
        <sz val="11"/>
        <color theme="1"/>
        <rFont val="Calibri"/>
        <family val="2"/>
        <charset val="238"/>
        <scheme val="minor"/>
      </rPr>
      <t>20.05.2021 SL80687-SMIJM58</t>
    </r>
  </si>
  <si>
    <t>UN 3082</t>
  </si>
  <si>
    <t>UN 3077</t>
  </si>
  <si>
    <t xml:space="preserve">Osoba odpowiedzialna za klasyfikację ADR </t>
  </si>
  <si>
    <t>Osoba odpowiedzialna za ważenie</t>
  </si>
  <si>
    <t>*zdjęcia z nieustabilizowaną masą ładunku</t>
  </si>
  <si>
    <t>TimePhoto_20210517_164457</t>
  </si>
  <si>
    <t>IMG_5788</t>
  </si>
  <si>
    <t xml:space="preserve">dokument przewozowy
17.05.2021 SL80687-SMIJM58  </t>
  </si>
  <si>
    <t xml:space="preserve">kwit wagowy 
14-17.05.2021 SMI02936-SRSU929 </t>
  </si>
  <si>
    <t>brak zdjęcia</t>
  </si>
  <si>
    <t>IMG_5635</t>
  </si>
  <si>
    <t>IMG_5619</t>
  </si>
  <si>
    <t xml:space="preserve">kwit wagowy 
17-18.05.2021 SL80687-SMIJM58  </t>
  </si>
  <si>
    <t xml:space="preserve"> kwit wagowy 
18.05.2021 SMI02936-SRSU929 
kwit wagowy zastępczy 
18.05.2021 SMI02936-SRSU929</t>
  </si>
  <si>
    <t>*zdjęcie z nieustabilizowaną masą</t>
  </si>
  <si>
    <t xml:space="preserve">dokument przewozowy
19.05.2021 SL80687-SMIJM58  
</t>
  </si>
  <si>
    <t xml:space="preserve">dokument przewozowy 20.05.2021 SL80687-SMIJM58 
</t>
  </si>
  <si>
    <t xml:space="preserve"> kwit wagowy 
19.05.2021 SL80687-SMIJM58  </t>
  </si>
  <si>
    <t xml:space="preserve"> kwit wagowy 
19.05.2021 SMI02936-SRSU292  </t>
  </si>
  <si>
    <t xml:space="preserve">dokument przewozowy
20.05.2021 SMI02936-SRSU292  
</t>
  </si>
  <si>
    <t>* zdjęcie z nieustabilizowaną masą</t>
  </si>
  <si>
    <t xml:space="preserve">dokument przewozowy
21.05.2021 SMI02936-SRSU292  </t>
  </si>
  <si>
    <t>Zestawienie ładunków - transport 21.05.2021 SL80687-SMIJM58</t>
  </si>
  <si>
    <t>dokument przewozowy
21.05.2021 SL80687-SMIJM58</t>
  </si>
  <si>
    <r>
      <rPr>
        <b/>
        <sz val="11"/>
        <color theme="1"/>
        <rFont val="Calibri"/>
        <family val="2"/>
        <charset val="238"/>
        <scheme val="minor"/>
      </rPr>
      <t xml:space="preserve">(3) UN 3082  </t>
    </r>
    <r>
      <rPr>
        <sz val="11"/>
        <color theme="1"/>
        <rFont val="Calibri"/>
        <family val="2"/>
        <charset val="238"/>
        <scheme val="minor"/>
      </rPr>
      <t>odpad,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materiał zagrażający środowisku ciekły I.N.O. (ropopochodne), 9, III (-)</t>
    </r>
  </si>
  <si>
    <r>
      <rPr>
        <b/>
        <sz val="11"/>
        <color theme="1"/>
        <rFont val="Calibri"/>
        <family val="2"/>
        <charset val="238"/>
        <scheme val="minor"/>
      </rPr>
      <t xml:space="preserve">(2) UN 3077  </t>
    </r>
    <r>
      <rPr>
        <sz val="11"/>
        <color theme="1"/>
        <rFont val="Calibri"/>
        <family val="2"/>
        <charset val="238"/>
        <scheme val="minor"/>
      </rPr>
      <t>odpad,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materiał zagrażający środowisku stały I.N.O. (ropopochodne), 9, III (-)</t>
    </r>
  </si>
  <si>
    <t>IMG_5886</t>
  </si>
  <si>
    <t>IMG_5889</t>
  </si>
  <si>
    <t>IMG_5890</t>
  </si>
  <si>
    <t>IMG_5891</t>
  </si>
  <si>
    <t>IMG_5894</t>
  </si>
  <si>
    <t>IMG_5895</t>
  </si>
  <si>
    <t>IMG_5898</t>
  </si>
  <si>
    <t>IMG_5899</t>
  </si>
  <si>
    <t>IMG_5902</t>
  </si>
  <si>
    <t>IMG_5903</t>
  </si>
  <si>
    <t>IMG_5904</t>
  </si>
  <si>
    <t>IMG_5905</t>
  </si>
  <si>
    <t>IMG_5756</t>
  </si>
  <si>
    <t>IMG_5759</t>
  </si>
  <si>
    <t>IMG_5760</t>
  </si>
  <si>
    <t>nie jest towarem niebezpiecznym 
wg przepisów ADR*</t>
  </si>
  <si>
    <r>
      <t xml:space="preserve">* </t>
    </r>
    <r>
      <rPr>
        <i/>
        <sz val="11"/>
        <color theme="1"/>
        <rFont val="Calibri"/>
        <family val="2"/>
        <charset val="238"/>
        <scheme val="minor"/>
      </rPr>
      <t>nie jest towarem niebezpiecznym wg przepisów ADR</t>
    </r>
    <r>
      <rPr>
        <sz val="11"/>
        <color theme="1"/>
        <rFont val="Calibri"/>
        <family val="2"/>
        <charset val="238"/>
        <scheme val="minor"/>
      </rPr>
      <t xml:space="preserve"> przypisano ładunkom, którym nie został nadany nr ADR w dokumencie przewozowym</t>
    </r>
  </si>
  <si>
    <r>
      <t xml:space="preserve">* </t>
    </r>
    <r>
      <rPr>
        <i/>
        <sz val="11"/>
        <color theme="1"/>
        <rFont val="Calibri"/>
        <family val="2"/>
        <charset val="238"/>
        <scheme val="minor"/>
      </rPr>
      <t>nie jest towarem niebezpiecznym wg przepisów ADR</t>
    </r>
    <r>
      <rPr>
        <sz val="11"/>
        <color theme="1"/>
        <rFont val="Calibri"/>
        <family val="2"/>
        <charset val="238"/>
        <scheme val="minor"/>
      </rPr>
      <t xml:space="preserve"> przypisano ładunkom, którym nie został nadany 
nr ADR w dokumencie przewozowym</t>
    </r>
  </si>
  <si>
    <t>dokument przewozowy
18.05.2021 SMI02936-SRSU929</t>
  </si>
  <si>
    <t xml:space="preserve">Różnica wynika z błędnie przeniesionych mas ładunków z kwitu wagowego na list przewozowy </t>
  </si>
  <si>
    <t>TimePhoto_20210517_142335*</t>
  </si>
  <si>
    <t>TimePhoto_20210517_142619*</t>
  </si>
  <si>
    <t>TimePhoto_20210517_144244*</t>
  </si>
  <si>
    <t>dokument przewozowy
18.05.2021  SL80687-SMIJM58</t>
  </si>
  <si>
    <t>IMG_5809**</t>
  </si>
  <si>
    <t>**zdjęcie z nieustabilizowaną masą</t>
  </si>
  <si>
    <t>IMG_5784**</t>
  </si>
  <si>
    <t>Różnica wynika z błędnie przeniesionych mas ładunków z kwitu wagowego na list przewozowy</t>
  </si>
  <si>
    <t>dokument przewozowy
17.05.2021 SMI02936-SRSU929</t>
  </si>
  <si>
    <t>IMG_5896*</t>
  </si>
  <si>
    <t>IMG_5828*</t>
  </si>
  <si>
    <t>TimePhoto_20210520_123343**</t>
  </si>
  <si>
    <t>TimePhoto_20210520_145737**</t>
  </si>
  <si>
    <t>nr ładunku</t>
  </si>
  <si>
    <t xml:space="preserve">kwit wagowy 
14.05.2021 SL80687-SMIJM58  </t>
  </si>
  <si>
    <t xml:space="preserve"> kwit wagowy 
17.05.2021 SMI02936-SRSU929</t>
  </si>
  <si>
    <t>UN 1993 (2)</t>
  </si>
  <si>
    <t>IMG_5765**</t>
  </si>
  <si>
    <t>14***</t>
  </si>
  <si>
    <t>*** nr ładunku na zdjęciu 14 a w dokumencie przewozowym 13</t>
  </si>
  <si>
    <t>dokument przewozowy
 19.05.2021 SMI02936-SRSU929</t>
  </si>
  <si>
    <r>
      <rPr>
        <b/>
        <sz val="11"/>
        <color theme="1"/>
        <rFont val="Calibri"/>
        <family val="2"/>
        <charset val="238"/>
        <scheme val="minor"/>
      </rPr>
      <t xml:space="preserve">(1) UN 3175  </t>
    </r>
    <r>
      <rPr>
        <sz val="11"/>
        <color theme="1"/>
        <rFont val="Calibri"/>
        <family val="2"/>
        <charset val="238"/>
        <scheme val="minor"/>
      </rPr>
      <t>odpad,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materiały stałe zawierajace materiał zapalny ciekły I.N.O. (rozpuszczalniki), 4.1, II ( E)</t>
    </r>
  </si>
  <si>
    <t>70**</t>
  </si>
  <si>
    <t>** nr ładunku na zdjęciu 70 a w dokumencie przewozowym 68</t>
  </si>
  <si>
    <t>TimePhoto_20210520_115616</t>
  </si>
  <si>
    <t>TimePhoto_20210520_120346</t>
  </si>
  <si>
    <t>UN 1992 (2)</t>
  </si>
  <si>
    <t>UN 2796 (4)</t>
  </si>
  <si>
    <r>
      <t xml:space="preserve">(4) UN 2796 </t>
    </r>
    <r>
      <rPr>
        <sz val="11"/>
        <color theme="1"/>
        <rFont val="Calibri"/>
        <family val="2"/>
        <charset val="238"/>
        <scheme val="minor"/>
      </rPr>
      <t>kwas siarkowy, 8, II ( E)</t>
    </r>
  </si>
  <si>
    <t>Różnica wynika z błędnie przeniesionej masy ładunku z kwitu wagowego na dokument przewozowy</t>
  </si>
  <si>
    <t>TimePhoto_20210520_132527</t>
  </si>
  <si>
    <t>TimePhoto_20210520_140608</t>
  </si>
  <si>
    <t>TimePhoto_20210520_143249</t>
  </si>
  <si>
    <r>
      <rPr>
        <b/>
        <sz val="11"/>
        <color theme="1"/>
        <rFont val="Calibri"/>
        <family val="2"/>
        <charset val="238"/>
        <scheme val="minor"/>
      </rPr>
      <t xml:space="preserve">(2) UN 1992  </t>
    </r>
    <r>
      <rPr>
        <sz val="11"/>
        <color theme="1"/>
        <rFont val="Calibri"/>
        <family val="2"/>
        <charset val="238"/>
        <scheme val="minor"/>
      </rPr>
      <t>odpad,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materiał zapalny ciekły I.N.O. (poreakcyjne), 3+6.1, 9, II (D/E)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</si>
</sst>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2C363A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25">
    <xf numFmtId="0" fontId="0" fillId="0" borderId="0" xfId="0"/>
    <xf numFmtId="0" fontId="0" fillId="0" borderId="0" xfId="0" applyFont="1"/>
    <xf numFmtId="0" fontId="0" fillId="0" borderId="1" xfId="0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/>
    <xf numFmtId="0" fontId="0" fillId="0" borderId="0" xfId="0" applyAlignment="1">
      <alignment horizontal="center"/>
    </xf>
    <xf numFmtId="0" fontId="0" fillId="0" borderId="1" xfId="1" applyFont="1" applyBorder="1" applyAlignment="1">
      <alignment horizontal="center" vertical="center"/>
    </xf>
    <xf numFmtId="20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20" fontId="0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/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0" fillId="0" borderId="0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" fontId="2" fillId="0" borderId="3" xfId="0" applyNumberFormat="1" applyFont="1" applyBorder="1"/>
    <xf numFmtId="20" fontId="7" fillId="0" borderId="1" xfId="0" applyNumberFormat="1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2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2" fillId="0" borderId="6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9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10" zoomScale="70" zoomScaleNormal="70" workbookViewId="0">
      <selection activeCell="I35" sqref="I35"/>
    </sheetView>
  </sheetViews>
  <sheetFormatPr defaultRowHeight="15"/>
  <cols>
    <col min="1" max="1" width="5.7109375" customWidth="1"/>
    <col min="2" max="2" width="11.140625" customWidth="1"/>
    <col min="3" max="3" width="15.140625" customWidth="1"/>
    <col min="4" max="4" width="9.140625" style="75"/>
    <col min="5" max="5" width="15" style="75" customWidth="1"/>
    <col min="6" max="6" width="15" customWidth="1"/>
    <col min="7" max="7" width="14.140625" customWidth="1"/>
    <col min="8" max="8" width="10.42578125" customWidth="1"/>
  </cols>
  <sheetData>
    <row r="1" spans="1:7">
      <c r="A1" s="90" t="s">
        <v>232</v>
      </c>
      <c r="B1" s="90"/>
      <c r="C1" s="90"/>
      <c r="D1" s="90"/>
      <c r="E1" s="90"/>
      <c r="F1" s="90"/>
      <c r="G1" s="90"/>
    </row>
    <row r="2" spans="1:7" ht="42.75" customHeight="1">
      <c r="A2" s="91" t="s">
        <v>324</v>
      </c>
      <c r="B2" s="92" t="s">
        <v>325</v>
      </c>
      <c r="C2" s="93"/>
      <c r="D2" s="94"/>
      <c r="E2" s="92" t="s">
        <v>272</v>
      </c>
      <c r="F2" s="104"/>
      <c r="G2" s="95" t="s">
        <v>2</v>
      </c>
    </row>
    <row r="3" spans="1:7" ht="45">
      <c r="A3" s="91"/>
      <c r="B3" s="40" t="s">
        <v>3</v>
      </c>
      <c r="C3" s="40" t="s">
        <v>4</v>
      </c>
      <c r="D3" s="59" t="s">
        <v>12</v>
      </c>
      <c r="E3" s="58" t="s">
        <v>12</v>
      </c>
      <c r="F3" s="62" t="s">
        <v>5</v>
      </c>
      <c r="G3" s="96"/>
    </row>
    <row r="4" spans="1:7" ht="18" customHeight="1">
      <c r="A4" s="38">
        <v>44</v>
      </c>
      <c r="B4" s="38" t="s">
        <v>14</v>
      </c>
      <c r="C4" s="14">
        <v>0.5444444444444444</v>
      </c>
      <c r="D4" s="68">
        <v>636</v>
      </c>
      <c r="E4" s="68">
        <v>636</v>
      </c>
      <c r="F4" s="40" t="s">
        <v>6</v>
      </c>
      <c r="G4" s="37" t="s">
        <v>17</v>
      </c>
    </row>
    <row r="5" spans="1:7" ht="18" customHeight="1">
      <c r="A5" s="38">
        <v>45</v>
      </c>
      <c r="B5" s="38" t="s">
        <v>14</v>
      </c>
      <c r="C5" s="14">
        <v>0.55208333333333337</v>
      </c>
      <c r="D5" s="68">
        <v>734</v>
      </c>
      <c r="E5" s="68">
        <v>734</v>
      </c>
      <c r="F5" s="40" t="s">
        <v>6</v>
      </c>
      <c r="G5" s="37" t="s">
        <v>18</v>
      </c>
    </row>
    <row r="6" spans="1:7" ht="18" customHeight="1">
      <c r="A6" s="38">
        <v>46</v>
      </c>
      <c r="B6" s="38" t="s">
        <v>14</v>
      </c>
      <c r="C6" s="14">
        <v>0.55625000000000002</v>
      </c>
      <c r="D6" s="68">
        <v>882</v>
      </c>
      <c r="E6" s="68">
        <v>882</v>
      </c>
      <c r="F6" s="40" t="s">
        <v>6</v>
      </c>
      <c r="G6" s="37" t="s">
        <v>19</v>
      </c>
    </row>
    <row r="7" spans="1:7" ht="18" customHeight="1">
      <c r="A7" s="38">
        <v>47</v>
      </c>
      <c r="B7" s="38" t="s">
        <v>14</v>
      </c>
      <c r="C7" s="14">
        <v>0.55833333333333335</v>
      </c>
      <c r="D7" s="68">
        <v>580</v>
      </c>
      <c r="E7" s="68">
        <v>580</v>
      </c>
      <c r="F7" s="40" t="s">
        <v>6</v>
      </c>
      <c r="G7" s="37" t="s">
        <v>20</v>
      </c>
    </row>
    <row r="8" spans="1:7" ht="18" customHeight="1">
      <c r="A8" s="38">
        <v>48</v>
      </c>
      <c r="B8" s="38" t="s">
        <v>14</v>
      </c>
      <c r="C8" s="14">
        <v>0.56041666666666667</v>
      </c>
      <c r="D8" s="68">
        <v>728</v>
      </c>
      <c r="E8" s="68">
        <v>728</v>
      </c>
      <c r="F8" s="40" t="s">
        <v>6</v>
      </c>
      <c r="G8" s="37" t="s">
        <v>21</v>
      </c>
    </row>
    <row r="9" spans="1:7" ht="18" customHeight="1">
      <c r="A9" s="38">
        <v>49</v>
      </c>
      <c r="B9" s="38" t="s">
        <v>14</v>
      </c>
      <c r="C9" s="14">
        <v>0.56319444444444444</v>
      </c>
      <c r="D9" s="68">
        <v>776</v>
      </c>
      <c r="E9" s="68">
        <v>776</v>
      </c>
      <c r="F9" s="40" t="s">
        <v>6</v>
      </c>
      <c r="G9" s="37" t="s">
        <v>22</v>
      </c>
    </row>
    <row r="10" spans="1:7" ht="18" customHeight="1">
      <c r="A10" s="38">
        <v>50</v>
      </c>
      <c r="B10" s="38" t="s">
        <v>14</v>
      </c>
      <c r="C10" s="14">
        <v>0.56458333333333333</v>
      </c>
      <c r="D10" s="68">
        <v>796</v>
      </c>
      <c r="E10" s="68">
        <v>796</v>
      </c>
      <c r="F10" s="40" t="s">
        <v>6</v>
      </c>
      <c r="G10" s="37" t="s">
        <v>23</v>
      </c>
    </row>
    <row r="11" spans="1:7" ht="35.1" customHeight="1">
      <c r="A11" s="38">
        <v>51</v>
      </c>
      <c r="B11" s="38" t="s">
        <v>14</v>
      </c>
      <c r="C11" s="33">
        <v>0.58958333333333335</v>
      </c>
      <c r="D11" s="69">
        <v>612</v>
      </c>
      <c r="E11" s="69">
        <v>612</v>
      </c>
      <c r="F11" s="53" t="s">
        <v>306</v>
      </c>
      <c r="G11" s="37" t="s">
        <v>24</v>
      </c>
    </row>
    <row r="12" spans="1:7" ht="35.1" customHeight="1">
      <c r="A12" s="38">
        <v>52</v>
      </c>
      <c r="B12" s="38" t="s">
        <v>14</v>
      </c>
      <c r="C12" s="33">
        <v>0.58819444444444446</v>
      </c>
      <c r="D12" s="69">
        <v>1172</v>
      </c>
      <c r="E12" s="69">
        <v>1172</v>
      </c>
      <c r="F12" s="53" t="s">
        <v>306</v>
      </c>
      <c r="G12" s="37" t="s">
        <v>276</v>
      </c>
    </row>
    <row r="13" spans="1:7" ht="35.1" customHeight="1">
      <c r="A13" s="38">
        <v>53</v>
      </c>
      <c r="B13" s="38" t="s">
        <v>14</v>
      </c>
      <c r="C13" s="14">
        <v>0.60277777777777775</v>
      </c>
      <c r="D13" s="68">
        <v>1082</v>
      </c>
      <c r="E13" s="68">
        <v>1082</v>
      </c>
      <c r="F13" s="53" t="s">
        <v>306</v>
      </c>
      <c r="G13" s="37" t="s">
        <v>25</v>
      </c>
    </row>
    <row r="14" spans="1:7" ht="18" customHeight="1">
      <c r="A14" s="38">
        <v>54</v>
      </c>
      <c r="B14" s="38" t="s">
        <v>14</v>
      </c>
      <c r="C14" s="14">
        <v>0.60486111111111118</v>
      </c>
      <c r="D14" s="68">
        <v>1162</v>
      </c>
      <c r="E14" s="68">
        <v>1162</v>
      </c>
      <c r="F14" s="40" t="s">
        <v>7</v>
      </c>
      <c r="G14" s="37" t="s">
        <v>26</v>
      </c>
    </row>
    <row r="15" spans="1:7" ht="35.1" customHeight="1">
      <c r="A15" s="38">
        <v>55</v>
      </c>
      <c r="B15" s="38" t="s">
        <v>14</v>
      </c>
      <c r="C15" s="14">
        <v>0.61319444444444449</v>
      </c>
      <c r="D15" s="68">
        <v>1260</v>
      </c>
      <c r="E15" s="68">
        <v>1260</v>
      </c>
      <c r="F15" s="53" t="s">
        <v>306</v>
      </c>
      <c r="G15" s="37" t="s">
        <v>27</v>
      </c>
    </row>
    <row r="16" spans="1:7" ht="35.1" customHeight="1">
      <c r="A16" s="38">
        <v>56</v>
      </c>
      <c r="B16" s="38" t="s">
        <v>14</v>
      </c>
      <c r="C16" s="14">
        <v>0.61458333333333337</v>
      </c>
      <c r="D16" s="68">
        <v>1128</v>
      </c>
      <c r="E16" s="68">
        <v>1128</v>
      </c>
      <c r="F16" s="53" t="s">
        <v>306</v>
      </c>
      <c r="G16" s="37" t="s">
        <v>28</v>
      </c>
    </row>
    <row r="17" spans="1:7" ht="18" customHeight="1">
      <c r="A17" s="38">
        <v>57</v>
      </c>
      <c r="B17" s="38" t="s">
        <v>14</v>
      </c>
      <c r="C17" s="14">
        <v>0.6166666666666667</v>
      </c>
      <c r="D17" s="68">
        <v>1050</v>
      </c>
      <c r="E17" s="68">
        <v>1050</v>
      </c>
      <c r="F17" s="40" t="s">
        <v>7</v>
      </c>
      <c r="G17" s="37" t="s">
        <v>29</v>
      </c>
    </row>
    <row r="18" spans="1:7" ht="18" customHeight="1">
      <c r="A18" s="38">
        <v>58</v>
      </c>
      <c r="B18" s="38" t="s">
        <v>14</v>
      </c>
      <c r="C18" s="14">
        <v>0.62222222222222223</v>
      </c>
      <c r="D18" s="68">
        <v>680</v>
      </c>
      <c r="E18" s="68">
        <v>680</v>
      </c>
      <c r="F18" s="40" t="s">
        <v>7</v>
      </c>
      <c r="G18" s="37" t="s">
        <v>30</v>
      </c>
    </row>
    <row r="19" spans="1:7" ht="35.1" customHeight="1">
      <c r="A19" s="38">
        <v>59</v>
      </c>
      <c r="B19" s="38" t="s">
        <v>14</v>
      </c>
      <c r="C19" s="14">
        <v>0.62430555555555556</v>
      </c>
      <c r="D19" s="68">
        <v>666</v>
      </c>
      <c r="E19" s="68">
        <v>666</v>
      </c>
      <c r="F19" s="53" t="s">
        <v>306</v>
      </c>
      <c r="G19" s="37" t="s">
        <v>31</v>
      </c>
    </row>
    <row r="20" spans="1:7" ht="18" customHeight="1">
      <c r="A20" s="38">
        <v>60</v>
      </c>
      <c r="B20" s="38" t="s">
        <v>14</v>
      </c>
      <c r="C20" s="14">
        <v>0.62569444444444444</v>
      </c>
      <c r="D20" s="68">
        <v>490</v>
      </c>
      <c r="E20" s="68">
        <v>490</v>
      </c>
      <c r="F20" s="40" t="s">
        <v>7</v>
      </c>
      <c r="G20" s="37" t="s">
        <v>32</v>
      </c>
    </row>
    <row r="21" spans="1:7" ht="18" customHeight="1">
      <c r="A21" s="38">
        <v>61</v>
      </c>
      <c r="B21" s="38" t="s">
        <v>14</v>
      </c>
      <c r="C21" s="14">
        <v>0.62638888888888888</v>
      </c>
      <c r="D21" s="68">
        <v>750</v>
      </c>
      <c r="E21" s="68">
        <v>750</v>
      </c>
      <c r="F21" s="40" t="s">
        <v>7</v>
      </c>
      <c r="G21" s="37" t="s">
        <v>33</v>
      </c>
    </row>
    <row r="22" spans="1:7" ht="18" customHeight="1">
      <c r="A22" s="38">
        <v>62</v>
      </c>
      <c r="B22" s="38" t="s">
        <v>14</v>
      </c>
      <c r="C22" s="14">
        <v>0.62847222222222221</v>
      </c>
      <c r="D22" s="68">
        <v>450</v>
      </c>
      <c r="E22" s="68">
        <v>450</v>
      </c>
      <c r="F22" s="40" t="s">
        <v>101</v>
      </c>
      <c r="G22" s="37" t="s">
        <v>34</v>
      </c>
    </row>
    <row r="23" spans="1:7" ht="18" customHeight="1">
      <c r="A23" s="38">
        <v>63</v>
      </c>
      <c r="B23" s="38" t="s">
        <v>14</v>
      </c>
      <c r="C23" s="14">
        <v>0.62986111111111109</v>
      </c>
      <c r="D23" s="68">
        <v>314</v>
      </c>
      <c r="E23" s="68">
        <v>314</v>
      </c>
      <c r="F23" s="40" t="s">
        <v>101</v>
      </c>
      <c r="G23" s="37" t="s">
        <v>35</v>
      </c>
    </row>
    <row r="24" spans="1:7" ht="35.1" customHeight="1">
      <c r="A24" s="38">
        <v>64</v>
      </c>
      <c r="B24" s="38" t="s">
        <v>14</v>
      </c>
      <c r="C24" s="14">
        <v>0.64027777777777783</v>
      </c>
      <c r="D24" s="68">
        <v>920</v>
      </c>
      <c r="E24" s="68">
        <v>920</v>
      </c>
      <c r="F24" s="53" t="s">
        <v>306</v>
      </c>
      <c r="G24" s="37" t="s">
        <v>36</v>
      </c>
    </row>
    <row r="25" spans="1:7" ht="18" customHeight="1">
      <c r="A25" s="38">
        <v>65</v>
      </c>
      <c r="B25" s="38" t="s">
        <v>14</v>
      </c>
      <c r="C25" s="67">
        <v>0.63680555555555551</v>
      </c>
      <c r="D25" s="70">
        <v>1470</v>
      </c>
      <c r="E25" s="71">
        <v>1470</v>
      </c>
      <c r="F25" s="37" t="s">
        <v>6</v>
      </c>
      <c r="G25" s="37" t="s">
        <v>275</v>
      </c>
    </row>
    <row r="26" spans="1:7">
      <c r="A26" s="97" t="s">
        <v>0</v>
      </c>
      <c r="B26" s="98"/>
      <c r="C26" s="99"/>
      <c r="D26" s="72">
        <f>SUM(D4:D25)</f>
        <v>18338</v>
      </c>
      <c r="E26" s="72">
        <f>SUM(E4:E25)</f>
        <v>18338</v>
      </c>
      <c r="F26" s="1"/>
      <c r="G26" s="1"/>
    </row>
    <row r="27" spans="1:7">
      <c r="A27" s="97" t="s">
        <v>1</v>
      </c>
      <c r="B27" s="98"/>
      <c r="C27" s="99"/>
      <c r="D27" s="73">
        <f>D26/1000</f>
        <v>18.338000000000001</v>
      </c>
      <c r="E27" s="73">
        <f>E26/1000</f>
        <v>18.338000000000001</v>
      </c>
      <c r="F27" s="1"/>
      <c r="G27" s="1"/>
    </row>
    <row r="28" spans="1:7">
      <c r="A28" s="100" t="s">
        <v>16</v>
      </c>
      <c r="B28" s="101"/>
      <c r="C28" s="102"/>
      <c r="D28" s="74">
        <v>18.338000000000001</v>
      </c>
      <c r="E28" s="74">
        <v>18.338000000000001</v>
      </c>
      <c r="F28" s="1"/>
      <c r="G28" s="1"/>
    </row>
    <row r="29" spans="1:7" ht="26.25" customHeight="1">
      <c r="A29" s="103" t="s">
        <v>221</v>
      </c>
      <c r="B29" s="103"/>
      <c r="C29" s="103"/>
      <c r="D29" s="5">
        <f>D27-D28</f>
        <v>0</v>
      </c>
      <c r="E29" s="5">
        <f>E27-E28</f>
        <v>0</v>
      </c>
      <c r="F29" s="1"/>
      <c r="G29" s="1"/>
    </row>
    <row r="30" spans="1:7" ht="15" customHeight="1">
      <c r="A30" s="86"/>
      <c r="B30" s="86"/>
      <c r="C30" s="86"/>
      <c r="D30" s="86"/>
      <c r="E30" s="86"/>
      <c r="F30" s="86"/>
      <c r="G30" s="86"/>
    </row>
    <row r="31" spans="1:7">
      <c r="A31" s="85" t="s">
        <v>99</v>
      </c>
      <c r="B31" s="89"/>
      <c r="C31" s="89"/>
      <c r="D31" s="89"/>
      <c r="E31" s="89"/>
      <c r="F31" s="89"/>
      <c r="G31" s="89"/>
    </row>
    <row r="32" spans="1:7">
      <c r="A32" s="85" t="s">
        <v>102</v>
      </c>
      <c r="B32" s="85"/>
      <c r="C32" s="85"/>
      <c r="D32" s="85"/>
      <c r="E32" s="85"/>
      <c r="F32" s="85"/>
      <c r="G32" s="85"/>
    </row>
    <row r="33" spans="1:7" ht="29.25" customHeight="1">
      <c r="A33" s="86" t="s">
        <v>103</v>
      </c>
      <c r="B33" s="87"/>
      <c r="C33" s="87"/>
      <c r="D33" s="87"/>
      <c r="E33" s="87"/>
      <c r="F33" s="87"/>
      <c r="G33" s="87"/>
    </row>
    <row r="34" spans="1:7" ht="29.25" customHeight="1">
      <c r="A34" s="86" t="s">
        <v>307</v>
      </c>
      <c r="B34" s="86"/>
      <c r="C34" s="86"/>
      <c r="D34" s="86"/>
      <c r="E34" s="86"/>
      <c r="F34" s="86"/>
      <c r="G34" s="86"/>
    </row>
    <row r="35" spans="1:7" ht="15" customHeight="1">
      <c r="A35" s="66"/>
      <c r="B35" s="66"/>
      <c r="C35" s="66"/>
      <c r="D35" s="66"/>
      <c r="E35" s="66"/>
      <c r="F35" s="66"/>
      <c r="G35" s="66"/>
    </row>
    <row r="36" spans="1:7">
      <c r="A36" s="88" t="s">
        <v>8</v>
      </c>
      <c r="B36" s="88"/>
      <c r="C36" s="88"/>
      <c r="D36" s="88"/>
      <c r="E36" s="88"/>
      <c r="F36" s="88" t="s">
        <v>9</v>
      </c>
      <c r="G36" s="88"/>
    </row>
    <row r="37" spans="1:7">
      <c r="A37" s="88" t="s">
        <v>10</v>
      </c>
      <c r="B37" s="88"/>
      <c r="C37" s="88"/>
      <c r="D37" s="88"/>
      <c r="E37" s="88"/>
      <c r="F37" t="s">
        <v>11</v>
      </c>
    </row>
  </sheetData>
  <mergeCells count="17">
    <mergeCell ref="A31:G31"/>
    <mergeCell ref="A1:G1"/>
    <mergeCell ref="A2:A3"/>
    <mergeCell ref="B2:D2"/>
    <mergeCell ref="G2:G3"/>
    <mergeCell ref="A26:C26"/>
    <mergeCell ref="A27:C27"/>
    <mergeCell ref="A28:C28"/>
    <mergeCell ref="A29:C29"/>
    <mergeCell ref="A30:G30"/>
    <mergeCell ref="E2:F2"/>
    <mergeCell ref="A32:G32"/>
    <mergeCell ref="A33:G33"/>
    <mergeCell ref="A36:E36"/>
    <mergeCell ref="F36:G36"/>
    <mergeCell ref="A37:E37"/>
    <mergeCell ref="A34:G34"/>
  </mergeCells>
  <pageMargins left="0.7" right="0.7" top="0.75" bottom="0.75" header="0.3" footer="0.3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0" zoomScaleNormal="100" workbookViewId="0">
      <selection activeCell="H22" sqref="H22"/>
    </sheetView>
  </sheetViews>
  <sheetFormatPr defaultRowHeight="15"/>
  <cols>
    <col min="1" max="1" width="5.85546875" customWidth="1"/>
    <col min="2" max="2" width="13.140625" customWidth="1"/>
    <col min="3" max="3" width="12" customWidth="1"/>
    <col min="4" max="4" width="11.5703125" bestFit="1" customWidth="1"/>
    <col min="5" max="5" width="12.85546875" customWidth="1"/>
    <col min="6" max="6" width="14.7109375" customWidth="1"/>
    <col min="7" max="7" width="31.140625" customWidth="1"/>
  </cols>
  <sheetData>
    <row r="1" spans="1:7">
      <c r="A1" s="90" t="s">
        <v>287</v>
      </c>
      <c r="B1" s="90"/>
      <c r="C1" s="90"/>
      <c r="D1" s="90"/>
      <c r="E1" s="90"/>
      <c r="F1" s="90"/>
      <c r="G1" s="90"/>
    </row>
    <row r="2" spans="1:7" ht="28.5" customHeight="1">
      <c r="A2" s="91" t="s">
        <v>324</v>
      </c>
      <c r="B2" s="124" t="s">
        <v>264</v>
      </c>
      <c r="C2" s="106"/>
      <c r="D2" s="107"/>
      <c r="E2" s="108" t="s">
        <v>288</v>
      </c>
      <c r="F2" s="110"/>
      <c r="G2" s="95" t="s">
        <v>2</v>
      </c>
    </row>
    <row r="3" spans="1:7" ht="60" customHeight="1">
      <c r="A3" s="91"/>
      <c r="B3" s="47" t="s">
        <v>3</v>
      </c>
      <c r="C3" s="47" t="s">
        <v>4</v>
      </c>
      <c r="D3" s="47" t="s">
        <v>12</v>
      </c>
      <c r="E3" s="59" t="s">
        <v>12</v>
      </c>
      <c r="F3" s="60" t="s">
        <v>5</v>
      </c>
      <c r="G3" s="96"/>
    </row>
    <row r="4" spans="1:7">
      <c r="A4" s="46">
        <v>23</v>
      </c>
      <c r="B4" s="48">
        <v>44336</v>
      </c>
      <c r="C4" s="14">
        <v>0.55555555555555558</v>
      </c>
      <c r="D4" s="46">
        <v>1030</v>
      </c>
      <c r="E4" s="46">
        <v>1030</v>
      </c>
      <c r="F4" s="46" t="s">
        <v>265</v>
      </c>
      <c r="G4" s="46" t="s">
        <v>201</v>
      </c>
    </row>
    <row r="5" spans="1:7" ht="15" customHeight="1">
      <c r="A5" s="46">
        <v>24</v>
      </c>
      <c r="B5" s="48">
        <v>44336</v>
      </c>
      <c r="C5" s="14">
        <v>0.55833333333333335</v>
      </c>
      <c r="D5" s="46">
        <v>658</v>
      </c>
      <c r="E5" s="46">
        <v>658</v>
      </c>
      <c r="F5" s="12" t="s">
        <v>263</v>
      </c>
      <c r="G5" s="46" t="s">
        <v>341</v>
      </c>
    </row>
    <row r="6" spans="1:7" ht="15" customHeight="1">
      <c r="A6" s="46">
        <v>25</v>
      </c>
      <c r="B6" s="48">
        <v>44336</v>
      </c>
      <c r="C6" s="14">
        <v>0.55972222222222223</v>
      </c>
      <c r="D6" s="46">
        <v>904</v>
      </c>
      <c r="E6" s="46">
        <v>904</v>
      </c>
      <c r="F6" s="12" t="s">
        <v>263</v>
      </c>
      <c r="G6" s="46" t="s">
        <v>202</v>
      </c>
    </row>
    <row r="7" spans="1:7">
      <c r="A7" s="46">
        <v>26</v>
      </c>
      <c r="B7" s="48">
        <v>44336</v>
      </c>
      <c r="C7" s="14">
        <v>0.56388888888888888</v>
      </c>
      <c r="D7" s="46">
        <v>1136</v>
      </c>
      <c r="E7" s="46">
        <v>1136</v>
      </c>
      <c r="F7" s="51" t="s">
        <v>265</v>
      </c>
      <c r="G7" s="46" t="s">
        <v>203</v>
      </c>
    </row>
    <row r="8" spans="1:7">
      <c r="A8" s="46">
        <v>27</v>
      </c>
      <c r="B8" s="48">
        <v>44336</v>
      </c>
      <c r="C8" s="14">
        <v>0.56527777777777777</v>
      </c>
      <c r="D8" s="46">
        <v>878</v>
      </c>
      <c r="E8" s="46">
        <v>878</v>
      </c>
      <c r="F8" s="12" t="s">
        <v>263</v>
      </c>
      <c r="G8" s="46" t="s">
        <v>204</v>
      </c>
    </row>
    <row r="9" spans="1:7">
      <c r="A9" s="46">
        <v>28</v>
      </c>
      <c r="B9" s="48">
        <v>44336</v>
      </c>
      <c r="C9" s="14">
        <v>0.5805555555555556</v>
      </c>
      <c r="D9" s="46">
        <v>618</v>
      </c>
      <c r="E9" s="46">
        <v>618</v>
      </c>
      <c r="F9" s="51" t="s">
        <v>266</v>
      </c>
      <c r="G9" s="46" t="s">
        <v>205</v>
      </c>
    </row>
    <row r="10" spans="1:7">
      <c r="A10" s="46">
        <v>29</v>
      </c>
      <c r="B10" s="48">
        <v>44336</v>
      </c>
      <c r="C10" s="14">
        <v>0.58680555555555558</v>
      </c>
      <c r="D10" s="46">
        <v>1050</v>
      </c>
      <c r="E10" s="46">
        <v>1050</v>
      </c>
      <c r="F10" s="51" t="s">
        <v>265</v>
      </c>
      <c r="G10" s="46" t="s">
        <v>342</v>
      </c>
    </row>
    <row r="11" spans="1:7">
      <c r="A11" s="46">
        <v>30</v>
      </c>
      <c r="B11" s="48">
        <v>44336</v>
      </c>
      <c r="C11" s="14">
        <v>0.59236111111111112</v>
      </c>
      <c r="D11" s="46">
        <v>1006</v>
      </c>
      <c r="E11" s="46">
        <v>1006</v>
      </c>
      <c r="F11" s="51" t="s">
        <v>265</v>
      </c>
      <c r="G11" s="46" t="s">
        <v>206</v>
      </c>
    </row>
    <row r="12" spans="1:7">
      <c r="A12" s="46">
        <v>31</v>
      </c>
      <c r="B12" s="48">
        <v>44336</v>
      </c>
      <c r="C12" s="14">
        <v>0.59375</v>
      </c>
      <c r="D12" s="46">
        <v>1122</v>
      </c>
      <c r="E12" s="46">
        <v>1122</v>
      </c>
      <c r="F12" s="12" t="s">
        <v>263</v>
      </c>
      <c r="G12" s="46" t="s">
        <v>207</v>
      </c>
    </row>
    <row r="13" spans="1:7">
      <c r="A13" s="46">
        <v>32</v>
      </c>
      <c r="B13" s="48">
        <v>44336</v>
      </c>
      <c r="C13" s="14">
        <v>0.59513888888888888</v>
      </c>
      <c r="D13" s="46">
        <v>1130</v>
      </c>
      <c r="E13" s="46">
        <v>1130</v>
      </c>
      <c r="F13" s="51" t="s">
        <v>265</v>
      </c>
      <c r="G13" s="46" t="s">
        <v>208</v>
      </c>
    </row>
    <row r="14" spans="1:7">
      <c r="A14" s="46">
        <v>33</v>
      </c>
      <c r="B14" s="48">
        <v>44336</v>
      </c>
      <c r="C14" s="14">
        <v>0.60277777777777775</v>
      </c>
      <c r="D14" s="34">
        <v>512</v>
      </c>
      <c r="E14" s="34">
        <v>512</v>
      </c>
      <c r="F14" s="51" t="s">
        <v>266</v>
      </c>
      <c r="G14" s="46" t="s">
        <v>209</v>
      </c>
    </row>
    <row r="15" spans="1:7" ht="35.25" customHeight="1">
      <c r="A15" s="46">
        <v>34</v>
      </c>
      <c r="B15" s="48">
        <v>44336</v>
      </c>
      <c r="C15" s="14">
        <v>0.60486111111111118</v>
      </c>
      <c r="D15" s="46">
        <v>1124</v>
      </c>
      <c r="E15" s="46">
        <v>1124</v>
      </c>
      <c r="F15" s="53" t="s">
        <v>306</v>
      </c>
      <c r="G15" s="46" t="s">
        <v>343</v>
      </c>
    </row>
    <row r="16" spans="1:7">
      <c r="A16" s="46">
        <v>35</v>
      </c>
      <c r="B16" s="48">
        <v>44336</v>
      </c>
      <c r="C16" s="14">
        <v>0.60625000000000007</v>
      </c>
      <c r="D16" s="46">
        <v>1092</v>
      </c>
      <c r="E16" s="46">
        <v>1092</v>
      </c>
      <c r="F16" s="51" t="s">
        <v>265</v>
      </c>
      <c r="G16" s="46" t="s">
        <v>210</v>
      </c>
    </row>
    <row r="17" spans="1:7">
      <c r="A17" s="46">
        <v>36</v>
      </c>
      <c r="B17" s="48">
        <v>44336</v>
      </c>
      <c r="C17" s="14">
        <v>0.60833333333333328</v>
      </c>
      <c r="D17" s="46">
        <v>968</v>
      </c>
      <c r="E17" s="46">
        <v>968</v>
      </c>
      <c r="F17" s="12" t="s">
        <v>263</v>
      </c>
      <c r="G17" s="46" t="s">
        <v>211</v>
      </c>
    </row>
    <row r="18" spans="1:7">
      <c r="A18" s="46">
        <v>37</v>
      </c>
      <c r="B18" s="48">
        <v>44336</v>
      </c>
      <c r="C18" s="14">
        <v>0.61041666666666672</v>
      </c>
      <c r="D18" s="46">
        <v>1032</v>
      </c>
      <c r="E18" s="46">
        <v>1032</v>
      </c>
      <c r="F18" s="51" t="s">
        <v>265</v>
      </c>
      <c r="G18" s="46" t="s">
        <v>212</v>
      </c>
    </row>
    <row r="19" spans="1:7">
      <c r="A19" s="46">
        <v>38</v>
      </c>
      <c r="B19" s="48">
        <v>44336</v>
      </c>
      <c r="C19" s="14">
        <v>0.61249999999999993</v>
      </c>
      <c r="D19" s="34">
        <v>1064</v>
      </c>
      <c r="E19" s="46">
        <v>1064</v>
      </c>
      <c r="F19" s="51" t="s">
        <v>265</v>
      </c>
      <c r="G19" s="46" t="s">
        <v>213</v>
      </c>
    </row>
    <row r="20" spans="1:7">
      <c r="A20" s="46">
        <v>39</v>
      </c>
      <c r="B20" s="48">
        <v>44336</v>
      </c>
      <c r="C20" s="14">
        <v>0.61527777777777781</v>
      </c>
      <c r="D20" s="46">
        <v>1098</v>
      </c>
      <c r="E20" s="46">
        <v>1098</v>
      </c>
      <c r="F20" s="51" t="s">
        <v>265</v>
      </c>
      <c r="G20" s="46" t="s">
        <v>214</v>
      </c>
    </row>
    <row r="21" spans="1:7">
      <c r="A21" s="46">
        <v>40</v>
      </c>
      <c r="B21" s="48">
        <v>44336</v>
      </c>
      <c r="C21" s="14">
        <v>0.62083333333333335</v>
      </c>
      <c r="D21" s="46">
        <v>972</v>
      </c>
      <c r="E21" s="46">
        <v>972</v>
      </c>
      <c r="F21" s="12" t="s">
        <v>263</v>
      </c>
      <c r="G21" s="46" t="s">
        <v>215</v>
      </c>
    </row>
    <row r="22" spans="1:7">
      <c r="A22" s="46">
        <v>41</v>
      </c>
      <c r="B22" s="48">
        <v>44336</v>
      </c>
      <c r="C22" s="14">
        <v>0.62222222222222223</v>
      </c>
      <c r="D22" s="46">
        <v>1080</v>
      </c>
      <c r="E22" s="46">
        <v>1080</v>
      </c>
      <c r="F22" s="51" t="s">
        <v>265</v>
      </c>
      <c r="G22" s="46" t="s">
        <v>323</v>
      </c>
    </row>
    <row r="23" spans="1:7">
      <c r="A23" s="46">
        <v>42</v>
      </c>
      <c r="B23" s="48">
        <v>44336</v>
      </c>
      <c r="C23" s="14">
        <v>0.62361111111111112</v>
      </c>
      <c r="D23" s="46">
        <v>1028</v>
      </c>
      <c r="E23" s="46">
        <v>1028</v>
      </c>
      <c r="F23" s="12" t="s">
        <v>263</v>
      </c>
      <c r="G23" s="46" t="s">
        <v>216</v>
      </c>
    </row>
    <row r="24" spans="1:7">
      <c r="A24" s="46">
        <v>43</v>
      </c>
      <c r="B24" s="48">
        <v>44336</v>
      </c>
      <c r="C24" s="14">
        <v>0.62569444444444444</v>
      </c>
      <c r="D24" s="46">
        <v>880</v>
      </c>
      <c r="E24" s="46">
        <v>880</v>
      </c>
      <c r="F24" s="12" t="s">
        <v>263</v>
      </c>
      <c r="G24" s="46" t="s">
        <v>217</v>
      </c>
    </row>
    <row r="25" spans="1:7">
      <c r="A25" s="46">
        <v>44</v>
      </c>
      <c r="B25" s="48">
        <v>44336</v>
      </c>
      <c r="C25" s="14">
        <v>0.62777777777777777</v>
      </c>
      <c r="D25" s="46">
        <v>1118</v>
      </c>
      <c r="E25" s="46">
        <v>1118</v>
      </c>
      <c r="F25" s="12" t="s">
        <v>263</v>
      </c>
      <c r="G25" s="46" t="s">
        <v>218</v>
      </c>
    </row>
    <row r="26" spans="1:7">
      <c r="A26" s="114" t="s">
        <v>0</v>
      </c>
      <c r="B26" s="115"/>
      <c r="C26" s="116"/>
      <c r="D26" s="41">
        <f>SUM(D4:D25)</f>
        <v>21500</v>
      </c>
      <c r="E26" s="41">
        <f>SUM(E4:E25)</f>
        <v>21500</v>
      </c>
      <c r="F26" s="1"/>
      <c r="G26" s="1"/>
    </row>
    <row r="27" spans="1:7">
      <c r="A27" s="97" t="s">
        <v>1</v>
      </c>
      <c r="B27" s="98"/>
      <c r="C27" s="99"/>
      <c r="D27" s="3">
        <f>D26/1000</f>
        <v>21.5</v>
      </c>
      <c r="E27" s="3">
        <f>E26/1000</f>
        <v>21.5</v>
      </c>
      <c r="F27" s="1"/>
      <c r="G27" s="1"/>
    </row>
    <row r="28" spans="1:7">
      <c r="A28" s="100" t="s">
        <v>229</v>
      </c>
      <c r="B28" s="101"/>
      <c r="C28" s="102"/>
      <c r="D28" s="3">
        <v>21.5</v>
      </c>
      <c r="E28" s="3">
        <v>21.5</v>
      </c>
      <c r="F28" s="1"/>
      <c r="G28" s="1"/>
    </row>
    <row r="29" spans="1:7" ht="36" customHeight="1">
      <c r="A29" s="103" t="s">
        <v>230</v>
      </c>
      <c r="B29" s="103"/>
      <c r="C29" s="103"/>
      <c r="D29" s="5">
        <f>D28-D27</f>
        <v>0</v>
      </c>
      <c r="E29" s="5">
        <f>E28-E27</f>
        <v>0</v>
      </c>
      <c r="F29" s="1"/>
      <c r="G29" s="1"/>
    </row>
    <row r="30" spans="1:7">
      <c r="A30" s="111"/>
      <c r="B30" s="111"/>
      <c r="C30" s="111"/>
      <c r="D30" s="111"/>
      <c r="E30" s="111"/>
      <c r="F30" s="111"/>
      <c r="G30" s="111"/>
    </row>
    <row r="31" spans="1:7">
      <c r="A31" s="111" t="s">
        <v>99</v>
      </c>
      <c r="B31" s="122"/>
      <c r="C31" s="122"/>
      <c r="D31" s="122"/>
      <c r="E31" s="122"/>
      <c r="F31" s="122"/>
      <c r="G31" s="122"/>
    </row>
    <row r="32" spans="1:7">
      <c r="A32" s="86" t="s">
        <v>290</v>
      </c>
      <c r="B32" s="86"/>
      <c r="C32" s="86"/>
      <c r="D32" s="86"/>
      <c r="E32" s="86"/>
      <c r="F32" s="86"/>
      <c r="G32" s="86"/>
    </row>
    <row r="33" spans="1:7" ht="18" customHeight="1">
      <c r="A33" s="111" t="s">
        <v>144</v>
      </c>
      <c r="B33" s="111"/>
      <c r="C33" s="111"/>
      <c r="D33" s="111"/>
      <c r="E33" s="111"/>
      <c r="F33" s="111"/>
      <c r="G33" s="111"/>
    </row>
    <row r="34" spans="1:7">
      <c r="A34" s="86" t="s">
        <v>307</v>
      </c>
      <c r="B34" s="86"/>
      <c r="C34" s="86"/>
      <c r="D34" s="86"/>
      <c r="E34" s="86"/>
      <c r="F34" s="86"/>
      <c r="G34" s="86"/>
    </row>
    <row r="35" spans="1:7">
      <c r="A35" s="111" t="s">
        <v>316</v>
      </c>
      <c r="B35" s="111"/>
      <c r="C35" s="111"/>
      <c r="D35" s="111"/>
      <c r="E35" s="111"/>
      <c r="F35" s="111"/>
      <c r="G35" s="111"/>
    </row>
    <row r="36" spans="1:7">
      <c r="A36" s="65"/>
      <c r="B36" s="65"/>
      <c r="C36" s="65"/>
      <c r="D36" s="65"/>
      <c r="E36" s="65"/>
      <c r="F36" s="65"/>
      <c r="G36" s="65"/>
    </row>
    <row r="37" spans="1:7">
      <c r="A37" s="111" t="s">
        <v>268</v>
      </c>
      <c r="B37" s="111"/>
      <c r="C37" s="111"/>
      <c r="D37" s="111"/>
      <c r="E37" s="111"/>
      <c r="F37" t="s">
        <v>262</v>
      </c>
    </row>
    <row r="38" spans="1:7">
      <c r="A38" s="88" t="s">
        <v>267</v>
      </c>
      <c r="B38" s="88"/>
      <c r="C38" s="88"/>
      <c r="D38" s="88"/>
      <c r="E38" s="88"/>
      <c r="F38" s="88" t="s">
        <v>9</v>
      </c>
      <c r="G38" s="88"/>
    </row>
    <row r="39" spans="1:7">
      <c r="A39" s="88" t="s">
        <v>10</v>
      </c>
      <c r="B39" s="88"/>
      <c r="C39" s="88"/>
      <c r="D39" s="88"/>
      <c r="E39" s="88"/>
      <c r="F39" t="s">
        <v>11</v>
      </c>
    </row>
  </sheetData>
  <mergeCells count="19">
    <mergeCell ref="A39:E39"/>
    <mergeCell ref="A38:E38"/>
    <mergeCell ref="A33:G33"/>
    <mergeCell ref="A37:E37"/>
    <mergeCell ref="A34:G34"/>
    <mergeCell ref="A35:G35"/>
    <mergeCell ref="F38:G38"/>
    <mergeCell ref="A31:G31"/>
    <mergeCell ref="A32:G32"/>
    <mergeCell ref="A1:G1"/>
    <mergeCell ref="A2:A3"/>
    <mergeCell ref="B2:D2"/>
    <mergeCell ref="G2:G3"/>
    <mergeCell ref="E2:F2"/>
    <mergeCell ref="A26:C26"/>
    <mergeCell ref="A27:C27"/>
    <mergeCell ref="A28:C28"/>
    <mergeCell ref="A29:C29"/>
    <mergeCell ref="A30:G30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A2" sqref="A2:A3"/>
    </sheetView>
  </sheetViews>
  <sheetFormatPr defaultRowHeight="15"/>
  <cols>
    <col min="1" max="1" width="5.85546875" customWidth="1"/>
    <col min="2" max="2" width="13.140625" customWidth="1"/>
    <col min="3" max="3" width="12" customWidth="1"/>
    <col min="5" max="5" width="12.85546875" customWidth="1"/>
    <col min="6" max="6" width="17.85546875" customWidth="1"/>
    <col min="7" max="7" width="29" customWidth="1"/>
  </cols>
  <sheetData>
    <row r="1" spans="1:7">
      <c r="A1" s="90" t="s">
        <v>236</v>
      </c>
      <c r="B1" s="90"/>
      <c r="C1" s="90"/>
      <c r="D1" s="90"/>
      <c r="E1" s="90"/>
      <c r="F1" s="90"/>
      <c r="G1" s="90"/>
    </row>
    <row r="2" spans="1:7" ht="28.5" customHeight="1">
      <c r="A2" s="91" t="s">
        <v>324</v>
      </c>
      <c r="B2" s="105" t="s">
        <v>273</v>
      </c>
      <c r="C2" s="106"/>
      <c r="D2" s="107"/>
      <c r="E2" s="108" t="s">
        <v>319</v>
      </c>
      <c r="F2" s="109"/>
      <c r="G2" s="95" t="s">
        <v>2</v>
      </c>
    </row>
    <row r="3" spans="1:7" ht="45" customHeight="1">
      <c r="A3" s="91"/>
      <c r="B3" s="19" t="s">
        <v>3</v>
      </c>
      <c r="C3" s="19" t="s">
        <v>4</v>
      </c>
      <c r="D3" s="19" t="s">
        <v>12</v>
      </c>
      <c r="E3" s="59" t="s">
        <v>12</v>
      </c>
      <c r="F3" s="60" t="s">
        <v>5</v>
      </c>
      <c r="G3" s="96"/>
    </row>
    <row r="4" spans="1:7">
      <c r="A4" s="17">
        <v>66</v>
      </c>
      <c r="B4" s="17" t="s">
        <v>14</v>
      </c>
      <c r="C4" s="14">
        <v>0.64722222222222225</v>
      </c>
      <c r="D4" s="17">
        <v>256</v>
      </c>
      <c r="E4" s="17">
        <v>256</v>
      </c>
      <c r="F4" s="32" t="s">
        <v>6</v>
      </c>
      <c r="G4" s="17" t="s">
        <v>38</v>
      </c>
    </row>
    <row r="5" spans="1:7" ht="18" customHeight="1">
      <c r="A5" s="17">
        <v>68</v>
      </c>
      <c r="B5" s="17" t="s">
        <v>14</v>
      </c>
      <c r="C5" s="14">
        <v>0.65138888888888891</v>
      </c>
      <c r="D5" s="18">
        <v>502</v>
      </c>
      <c r="E5" s="17">
        <v>502</v>
      </c>
      <c r="F5" s="32" t="s">
        <v>6</v>
      </c>
      <c r="G5" s="17" t="s">
        <v>39</v>
      </c>
    </row>
    <row r="6" spans="1:7">
      <c r="A6" s="17">
        <v>67</v>
      </c>
      <c r="B6" s="17" t="s">
        <v>14</v>
      </c>
      <c r="C6" s="14">
        <v>0.65208333333333335</v>
      </c>
      <c r="D6" s="18">
        <v>944</v>
      </c>
      <c r="E6" s="17">
        <v>944</v>
      </c>
      <c r="F6" s="32" t="s">
        <v>6</v>
      </c>
      <c r="G6" s="17" t="s">
        <v>40</v>
      </c>
    </row>
    <row r="7" spans="1:7">
      <c r="A7" s="17">
        <v>69</v>
      </c>
      <c r="B7" s="17" t="s">
        <v>14</v>
      </c>
      <c r="C7" s="14">
        <v>0.65277777777777779</v>
      </c>
      <c r="D7" s="17">
        <v>1096</v>
      </c>
      <c r="E7" s="17">
        <v>1096</v>
      </c>
      <c r="F7" s="31" t="s">
        <v>7</v>
      </c>
      <c r="G7" s="17" t="s">
        <v>41</v>
      </c>
    </row>
    <row r="8" spans="1:7">
      <c r="A8" s="17">
        <v>70</v>
      </c>
      <c r="B8" s="17" t="s">
        <v>14</v>
      </c>
      <c r="C8" s="14">
        <v>0.65416666666666667</v>
      </c>
      <c r="D8" s="17">
        <v>1026</v>
      </c>
      <c r="E8" s="17">
        <v>1026</v>
      </c>
      <c r="F8" s="31" t="s">
        <v>7</v>
      </c>
      <c r="G8" s="17" t="s">
        <v>42</v>
      </c>
    </row>
    <row r="9" spans="1:7">
      <c r="A9" s="17">
        <v>71</v>
      </c>
      <c r="B9" s="17" t="s">
        <v>14</v>
      </c>
      <c r="C9" s="14">
        <v>0.65486111111111112</v>
      </c>
      <c r="D9" s="17">
        <v>1246</v>
      </c>
      <c r="E9" s="17">
        <v>1246</v>
      </c>
      <c r="F9" s="31" t="s">
        <v>7</v>
      </c>
      <c r="G9" s="17" t="s">
        <v>43</v>
      </c>
    </row>
    <row r="10" spans="1:7" ht="35.1" customHeight="1">
      <c r="A10" s="17">
        <v>72</v>
      </c>
      <c r="B10" s="17" t="s">
        <v>14</v>
      </c>
      <c r="C10" s="14">
        <v>0.65625</v>
      </c>
      <c r="D10" s="17">
        <v>436</v>
      </c>
      <c r="E10" s="17">
        <v>436</v>
      </c>
      <c r="F10" s="53" t="s">
        <v>306</v>
      </c>
      <c r="G10" s="17" t="s">
        <v>44</v>
      </c>
    </row>
    <row r="11" spans="1:7">
      <c r="A11" s="17">
        <v>73</v>
      </c>
      <c r="B11" s="17" t="s">
        <v>14</v>
      </c>
      <c r="C11" s="14">
        <v>0.65763888888888888</v>
      </c>
      <c r="D11" s="17">
        <v>1186</v>
      </c>
      <c r="E11" s="17">
        <v>1186</v>
      </c>
      <c r="F11" s="31" t="s">
        <v>7</v>
      </c>
      <c r="G11" s="17" t="s">
        <v>45</v>
      </c>
    </row>
    <row r="12" spans="1:7">
      <c r="A12" s="17">
        <v>74</v>
      </c>
      <c r="B12" s="17" t="s">
        <v>14</v>
      </c>
      <c r="C12" s="14">
        <v>0.65902777777777777</v>
      </c>
      <c r="D12" s="17">
        <v>1190</v>
      </c>
      <c r="E12" s="17">
        <v>1190</v>
      </c>
      <c r="F12" s="31" t="s">
        <v>7</v>
      </c>
      <c r="G12" s="17" t="s">
        <v>46</v>
      </c>
    </row>
    <row r="13" spans="1:7" ht="33.75">
      <c r="A13" s="17">
        <v>75</v>
      </c>
      <c r="B13" s="17" t="s">
        <v>14</v>
      </c>
      <c r="C13" s="14">
        <v>0.66041666666666665</v>
      </c>
      <c r="D13" s="17">
        <v>636</v>
      </c>
      <c r="E13" s="17">
        <v>636</v>
      </c>
      <c r="F13" s="53" t="s">
        <v>306</v>
      </c>
      <c r="G13" s="17" t="s">
        <v>47</v>
      </c>
    </row>
    <row r="14" spans="1:7" ht="33.75">
      <c r="A14" s="17">
        <v>76</v>
      </c>
      <c r="B14" s="17" t="s">
        <v>14</v>
      </c>
      <c r="C14" s="14">
        <v>0.66180555555555554</v>
      </c>
      <c r="D14" s="17">
        <v>1148</v>
      </c>
      <c r="E14" s="17">
        <v>1148</v>
      </c>
      <c r="F14" s="53" t="s">
        <v>306</v>
      </c>
      <c r="G14" s="17" t="s">
        <v>48</v>
      </c>
    </row>
    <row r="15" spans="1:7">
      <c r="A15" s="17">
        <v>77</v>
      </c>
      <c r="B15" s="17" t="s">
        <v>37</v>
      </c>
      <c r="C15" s="14">
        <v>0.4381944444444445</v>
      </c>
      <c r="D15" s="17">
        <v>1770</v>
      </c>
      <c r="E15" s="17">
        <v>1770</v>
      </c>
      <c r="F15" s="32" t="s">
        <v>6</v>
      </c>
      <c r="G15" s="17" t="s">
        <v>49</v>
      </c>
    </row>
    <row r="16" spans="1:7">
      <c r="A16" s="17">
        <v>78</v>
      </c>
      <c r="B16" s="17" t="s">
        <v>37</v>
      </c>
      <c r="C16" s="14">
        <v>0.44236111111111115</v>
      </c>
      <c r="D16" s="17">
        <v>818</v>
      </c>
      <c r="E16" s="17">
        <v>818</v>
      </c>
      <c r="F16" s="32" t="s">
        <v>6</v>
      </c>
      <c r="G16" s="17" t="s">
        <v>50</v>
      </c>
    </row>
    <row r="17" spans="1:8">
      <c r="A17" s="17">
        <v>79</v>
      </c>
      <c r="B17" s="17" t="s">
        <v>37</v>
      </c>
      <c r="C17" s="14">
        <v>0.44444444444444442</v>
      </c>
      <c r="D17" s="17">
        <v>938</v>
      </c>
      <c r="E17" s="17">
        <v>938</v>
      </c>
      <c r="F17" s="32" t="s">
        <v>6</v>
      </c>
      <c r="G17" s="17" t="s">
        <v>51</v>
      </c>
    </row>
    <row r="18" spans="1:8">
      <c r="A18" s="17">
        <v>80</v>
      </c>
      <c r="B18" s="17" t="s">
        <v>37</v>
      </c>
      <c r="C18" s="14">
        <v>0.45</v>
      </c>
      <c r="D18" s="17">
        <v>980</v>
      </c>
      <c r="E18" s="17">
        <v>980</v>
      </c>
      <c r="F18" s="32" t="s">
        <v>6</v>
      </c>
      <c r="G18" s="17" t="s">
        <v>52</v>
      </c>
    </row>
    <row r="19" spans="1:8">
      <c r="A19" s="17">
        <v>81</v>
      </c>
      <c r="B19" s="17" t="s">
        <v>37</v>
      </c>
      <c r="C19" s="14">
        <v>0.45347222222222222</v>
      </c>
      <c r="D19" s="17">
        <v>904</v>
      </c>
      <c r="E19" s="17">
        <v>904</v>
      </c>
      <c r="F19" s="32" t="s">
        <v>6</v>
      </c>
      <c r="G19" s="17" t="s">
        <v>53</v>
      </c>
    </row>
    <row r="20" spans="1:8">
      <c r="A20" s="17">
        <v>82</v>
      </c>
      <c r="B20" s="17" t="s">
        <v>37</v>
      </c>
      <c r="C20" s="14">
        <v>0.46527777777777773</v>
      </c>
      <c r="D20" s="17">
        <v>836</v>
      </c>
      <c r="E20" s="17">
        <v>836</v>
      </c>
      <c r="F20" s="32" t="s">
        <v>6</v>
      </c>
      <c r="G20" s="54" t="s">
        <v>274</v>
      </c>
    </row>
    <row r="21" spans="1:8">
      <c r="A21" s="17">
        <v>83</v>
      </c>
      <c r="B21" s="17" t="s">
        <v>37</v>
      </c>
      <c r="C21" s="14">
        <v>0.47013888888888888</v>
      </c>
      <c r="D21" s="17">
        <v>722</v>
      </c>
      <c r="E21" s="17">
        <v>722</v>
      </c>
      <c r="F21" s="32" t="s">
        <v>6</v>
      </c>
      <c r="G21" s="17" t="s">
        <v>54</v>
      </c>
    </row>
    <row r="22" spans="1:8">
      <c r="A22" s="17">
        <v>84</v>
      </c>
      <c r="B22" s="17" t="s">
        <v>37</v>
      </c>
      <c r="C22" s="14">
        <v>0.47569444444444442</v>
      </c>
      <c r="D22" s="17">
        <v>728</v>
      </c>
      <c r="E22" s="17">
        <v>728</v>
      </c>
      <c r="F22" s="32" t="s">
        <v>6</v>
      </c>
      <c r="G22" s="17" t="s">
        <v>55</v>
      </c>
    </row>
    <row r="23" spans="1:8">
      <c r="A23" s="17">
        <v>85</v>
      </c>
      <c r="B23" s="17" t="s">
        <v>37</v>
      </c>
      <c r="C23" s="14">
        <v>0.47847222222222219</v>
      </c>
      <c r="D23" s="17">
        <v>782</v>
      </c>
      <c r="E23" s="17">
        <v>782</v>
      </c>
      <c r="F23" s="32" t="s">
        <v>6</v>
      </c>
      <c r="G23" s="17" t="s">
        <v>56</v>
      </c>
    </row>
    <row r="24" spans="1:8">
      <c r="A24" s="17">
        <v>86</v>
      </c>
      <c r="B24" s="17" t="s">
        <v>37</v>
      </c>
      <c r="C24" s="14">
        <v>0.48958333333333331</v>
      </c>
      <c r="D24" s="17">
        <v>1010</v>
      </c>
      <c r="E24" s="17">
        <v>1010</v>
      </c>
      <c r="F24" s="32" t="s">
        <v>6</v>
      </c>
      <c r="G24" s="17" t="s">
        <v>57</v>
      </c>
    </row>
    <row r="25" spans="1:8">
      <c r="A25" s="17">
        <v>87</v>
      </c>
      <c r="B25" s="17" t="s">
        <v>37</v>
      </c>
      <c r="C25" s="14">
        <v>0.49513888888888885</v>
      </c>
      <c r="D25" s="17">
        <v>1164</v>
      </c>
      <c r="E25" s="17">
        <v>1164</v>
      </c>
      <c r="F25" s="32" t="s">
        <v>6</v>
      </c>
      <c r="G25" s="17" t="s">
        <v>58</v>
      </c>
    </row>
    <row r="26" spans="1:8">
      <c r="A26" s="97" t="s">
        <v>0</v>
      </c>
      <c r="B26" s="98"/>
      <c r="C26" s="99"/>
      <c r="D26" s="2">
        <f>SUM(D4:D25)</f>
        <v>20318</v>
      </c>
      <c r="E26" s="2">
        <f>SUM(E4:E25)</f>
        <v>20318</v>
      </c>
      <c r="F26" s="1"/>
      <c r="G26" s="1"/>
    </row>
    <row r="27" spans="1:8">
      <c r="A27" s="97" t="s">
        <v>1</v>
      </c>
      <c r="B27" s="98"/>
      <c r="C27" s="99"/>
      <c r="D27" s="3">
        <f>D26/1000</f>
        <v>20.318000000000001</v>
      </c>
      <c r="E27" s="3">
        <f>E26/1000</f>
        <v>20.318000000000001</v>
      </c>
      <c r="F27" s="1"/>
      <c r="G27" s="1"/>
    </row>
    <row r="28" spans="1:8">
      <c r="A28" s="100" t="s">
        <v>59</v>
      </c>
      <c r="B28" s="101"/>
      <c r="C28" s="102"/>
      <c r="D28" s="6">
        <v>20.318000000000001</v>
      </c>
      <c r="E28" s="6">
        <v>20.318000000000001</v>
      </c>
      <c r="F28" s="1"/>
      <c r="G28" s="1"/>
    </row>
    <row r="29" spans="1:8" ht="29.25" customHeight="1">
      <c r="A29" s="103" t="s">
        <v>222</v>
      </c>
      <c r="B29" s="103"/>
      <c r="C29" s="103"/>
      <c r="D29" s="5">
        <f>D27-D28</f>
        <v>0</v>
      </c>
      <c r="E29" s="5">
        <f>E27-E28</f>
        <v>0</v>
      </c>
      <c r="F29" s="1"/>
      <c r="G29" s="1"/>
    </row>
    <row r="30" spans="1:8" ht="15" customHeight="1">
      <c r="A30" s="35"/>
      <c r="B30" s="35"/>
      <c r="C30" s="35"/>
      <c r="D30" s="36"/>
      <c r="E30" s="36"/>
      <c r="F30" s="1"/>
      <c r="G30" s="1"/>
    </row>
    <row r="31" spans="1:8">
      <c r="A31" s="88" t="s">
        <v>99</v>
      </c>
      <c r="B31" s="89"/>
      <c r="C31" s="89"/>
      <c r="D31" s="89"/>
      <c r="E31" s="89"/>
      <c r="F31" s="89"/>
      <c r="G31" s="89"/>
      <c r="H31" s="15"/>
    </row>
    <row r="32" spans="1:8">
      <c r="A32" s="88" t="s">
        <v>104</v>
      </c>
      <c r="B32" s="85"/>
      <c r="C32" s="85"/>
      <c r="D32" s="85"/>
      <c r="E32" s="85"/>
      <c r="F32" s="85"/>
      <c r="G32" s="85"/>
      <c r="H32" s="85"/>
    </row>
    <row r="33" spans="1:8" ht="29.25" customHeight="1">
      <c r="A33" s="86" t="s">
        <v>308</v>
      </c>
      <c r="B33" s="86"/>
      <c r="C33" s="86"/>
      <c r="D33" s="86"/>
      <c r="E33" s="86"/>
      <c r="F33" s="86"/>
      <c r="G33" s="86"/>
      <c r="H33" s="52"/>
    </row>
    <row r="34" spans="1:8" ht="15" customHeight="1">
      <c r="A34" s="66"/>
      <c r="B34" s="66"/>
      <c r="C34" s="66"/>
      <c r="D34" s="66"/>
      <c r="E34" s="66"/>
      <c r="F34" s="66"/>
      <c r="G34" s="66"/>
      <c r="H34" s="63"/>
    </row>
    <row r="35" spans="1:8">
      <c r="A35" s="88" t="s">
        <v>8</v>
      </c>
      <c r="B35" s="88"/>
      <c r="C35" s="88"/>
      <c r="D35" s="88"/>
      <c r="E35" s="88"/>
      <c r="F35" s="88" t="s">
        <v>9</v>
      </c>
      <c r="G35" s="88"/>
    </row>
    <row r="36" spans="1:8">
      <c r="A36" s="88" t="s">
        <v>10</v>
      </c>
      <c r="B36" s="88"/>
      <c r="C36" s="88"/>
      <c r="D36" s="88"/>
      <c r="E36" s="88"/>
      <c r="F36" t="s">
        <v>11</v>
      </c>
    </row>
  </sheetData>
  <mergeCells count="15">
    <mergeCell ref="A32:H32"/>
    <mergeCell ref="A35:E35"/>
    <mergeCell ref="F35:G35"/>
    <mergeCell ref="A36:E36"/>
    <mergeCell ref="A1:G1"/>
    <mergeCell ref="A2:A3"/>
    <mergeCell ref="B2:D2"/>
    <mergeCell ref="G2:G3"/>
    <mergeCell ref="A26:C26"/>
    <mergeCell ref="A27:C27"/>
    <mergeCell ref="A28:C28"/>
    <mergeCell ref="A29:C29"/>
    <mergeCell ref="A31:G31"/>
    <mergeCell ref="E2:F2"/>
    <mergeCell ref="A33:G33"/>
  </mergeCells>
  <pageMargins left="0.7" right="0.7" top="0.75" bottom="0.75" header="0.3" footer="0.3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14" zoomScaleNormal="100" workbookViewId="0">
      <selection activeCell="A36" sqref="A36:G38"/>
    </sheetView>
  </sheetViews>
  <sheetFormatPr defaultRowHeight="15"/>
  <cols>
    <col min="1" max="1" width="5.85546875" customWidth="1"/>
    <col min="2" max="2" width="13.140625" customWidth="1"/>
    <col min="3" max="3" width="12" customWidth="1"/>
    <col min="4" max="4" width="11.5703125" bestFit="1" customWidth="1"/>
    <col min="5" max="5" width="12.85546875" customWidth="1"/>
    <col min="6" max="6" width="15" customWidth="1"/>
    <col min="7" max="7" width="29.7109375" customWidth="1"/>
  </cols>
  <sheetData>
    <row r="1" spans="1:8">
      <c r="A1" s="90" t="s">
        <v>237</v>
      </c>
      <c r="B1" s="90"/>
      <c r="C1" s="90"/>
      <c r="D1" s="90"/>
      <c r="E1" s="90"/>
      <c r="F1" s="90"/>
      <c r="G1" s="90"/>
    </row>
    <row r="2" spans="1:8" ht="28.5" customHeight="1">
      <c r="A2" s="91" t="s">
        <v>324</v>
      </c>
      <c r="B2" s="105" t="s">
        <v>326</v>
      </c>
      <c r="C2" s="106"/>
      <c r="D2" s="107"/>
      <c r="E2" s="108" t="s">
        <v>309</v>
      </c>
      <c r="F2" s="110"/>
      <c r="G2" s="95" t="s">
        <v>2</v>
      </c>
      <c r="H2" s="26"/>
    </row>
    <row r="3" spans="1:8" ht="60" customHeight="1">
      <c r="A3" s="91"/>
      <c r="B3" s="19" t="s">
        <v>3</v>
      </c>
      <c r="C3" s="19" t="s">
        <v>4</v>
      </c>
      <c r="D3" s="19" t="s">
        <v>12</v>
      </c>
      <c r="E3" s="59" t="s">
        <v>12</v>
      </c>
      <c r="F3" s="60" t="s">
        <v>5</v>
      </c>
      <c r="G3" s="96"/>
      <c r="H3" s="26"/>
    </row>
    <row r="4" spans="1:8">
      <c r="A4" s="22">
        <v>1</v>
      </c>
      <c r="B4" s="8" t="s">
        <v>37</v>
      </c>
      <c r="C4" s="24">
        <v>0.53263888888888888</v>
      </c>
      <c r="D4" s="8">
        <v>972</v>
      </c>
      <c r="E4" s="17">
        <v>972</v>
      </c>
      <c r="F4" s="23" t="s">
        <v>6</v>
      </c>
      <c r="G4" s="28" t="s">
        <v>61</v>
      </c>
    </row>
    <row r="5" spans="1:8" ht="18.75" customHeight="1">
      <c r="A5" s="22">
        <v>2</v>
      </c>
      <c r="B5" s="8" t="s">
        <v>37</v>
      </c>
      <c r="C5" s="24">
        <v>0.53402777777777777</v>
      </c>
      <c r="D5" s="8">
        <v>706</v>
      </c>
      <c r="E5" s="17">
        <v>706</v>
      </c>
      <c r="F5" s="23" t="s">
        <v>6</v>
      </c>
      <c r="G5" s="28" t="s">
        <v>62</v>
      </c>
    </row>
    <row r="6" spans="1:8">
      <c r="A6" s="22">
        <v>3</v>
      </c>
      <c r="B6" s="8" t="s">
        <v>37</v>
      </c>
      <c r="C6" s="24">
        <v>0.53541666666666665</v>
      </c>
      <c r="D6" s="8">
        <v>1276</v>
      </c>
      <c r="E6" s="17">
        <v>1276</v>
      </c>
      <c r="F6" s="23" t="s">
        <v>6</v>
      </c>
      <c r="G6" s="28" t="s">
        <v>63</v>
      </c>
    </row>
    <row r="7" spans="1:8">
      <c r="A7" s="22">
        <v>4</v>
      </c>
      <c r="B7" s="8" t="s">
        <v>37</v>
      </c>
      <c r="C7" s="24">
        <v>0.54097222222222219</v>
      </c>
      <c r="D7" s="8">
        <v>990</v>
      </c>
      <c r="E7" s="17">
        <v>990</v>
      </c>
      <c r="F7" s="23" t="s">
        <v>6</v>
      </c>
      <c r="G7" s="28" t="s">
        <v>64</v>
      </c>
    </row>
    <row r="8" spans="1:8">
      <c r="A8" s="22">
        <v>5</v>
      </c>
      <c r="B8" s="8" t="s">
        <v>37</v>
      </c>
      <c r="C8" s="24">
        <v>0.55625000000000002</v>
      </c>
      <c r="D8" s="8">
        <v>682</v>
      </c>
      <c r="E8" s="17">
        <v>682</v>
      </c>
      <c r="F8" s="23" t="s">
        <v>6</v>
      </c>
      <c r="G8" s="28" t="s">
        <v>65</v>
      </c>
    </row>
    <row r="9" spans="1:8">
      <c r="A9" s="22">
        <v>6</v>
      </c>
      <c r="B9" s="8" t="s">
        <v>37</v>
      </c>
      <c r="C9" s="24">
        <v>0.55833333333333335</v>
      </c>
      <c r="D9" s="8">
        <v>1120</v>
      </c>
      <c r="E9" s="17">
        <v>1120</v>
      </c>
      <c r="F9" s="23" t="s">
        <v>6</v>
      </c>
      <c r="G9" s="28" t="s">
        <v>66</v>
      </c>
    </row>
    <row r="10" spans="1:8">
      <c r="A10" s="22">
        <v>7</v>
      </c>
      <c r="B10" s="8" t="s">
        <v>37</v>
      </c>
      <c r="C10" s="24">
        <v>0.5756944444444444</v>
      </c>
      <c r="D10" s="8">
        <v>1126</v>
      </c>
      <c r="E10" s="17">
        <v>1126</v>
      </c>
      <c r="F10" s="23" t="s">
        <v>6</v>
      </c>
      <c r="G10" s="28" t="s">
        <v>67</v>
      </c>
    </row>
    <row r="11" spans="1:8">
      <c r="A11" s="22">
        <v>8</v>
      </c>
      <c r="B11" s="8" t="s">
        <v>37</v>
      </c>
      <c r="C11" s="24">
        <v>0.58194444444444449</v>
      </c>
      <c r="D11" s="8">
        <v>582</v>
      </c>
      <c r="E11" s="17">
        <v>582</v>
      </c>
      <c r="F11" s="23" t="s">
        <v>6</v>
      </c>
      <c r="G11" s="28" t="s">
        <v>68</v>
      </c>
    </row>
    <row r="12" spans="1:8">
      <c r="A12" s="22">
        <v>9</v>
      </c>
      <c r="B12" s="8" t="s">
        <v>37</v>
      </c>
      <c r="C12" s="24">
        <v>0.58402777777777781</v>
      </c>
      <c r="D12" s="8">
        <v>1328</v>
      </c>
      <c r="E12" s="17">
        <v>1328</v>
      </c>
      <c r="F12" s="22" t="s">
        <v>7</v>
      </c>
      <c r="G12" s="28" t="s">
        <v>69</v>
      </c>
    </row>
    <row r="13" spans="1:8">
      <c r="A13" s="22">
        <v>10</v>
      </c>
      <c r="B13" s="8" t="s">
        <v>37</v>
      </c>
      <c r="C13" s="24">
        <v>0.58611111111111114</v>
      </c>
      <c r="D13" s="8">
        <v>308</v>
      </c>
      <c r="E13" s="17">
        <v>308</v>
      </c>
      <c r="F13" s="23" t="s">
        <v>6</v>
      </c>
      <c r="G13" s="28" t="s">
        <v>70</v>
      </c>
    </row>
    <row r="14" spans="1:8">
      <c r="A14" s="22">
        <v>11</v>
      </c>
      <c r="B14" s="8" t="s">
        <v>37</v>
      </c>
      <c r="C14" s="24">
        <v>0.59166666666666667</v>
      </c>
      <c r="D14" s="8">
        <v>342</v>
      </c>
      <c r="E14" s="17">
        <v>342</v>
      </c>
      <c r="F14" s="23" t="s">
        <v>6</v>
      </c>
      <c r="G14" s="28" t="s">
        <v>71</v>
      </c>
    </row>
    <row r="15" spans="1:8">
      <c r="A15" s="22">
        <v>12</v>
      </c>
      <c r="B15" s="8" t="s">
        <v>37</v>
      </c>
      <c r="C15" s="24">
        <v>0.59583333333333333</v>
      </c>
      <c r="D15" s="8">
        <v>1234</v>
      </c>
      <c r="E15" s="17">
        <v>1234</v>
      </c>
      <c r="F15" s="23" t="s">
        <v>6</v>
      </c>
      <c r="G15" s="28" t="s">
        <v>72</v>
      </c>
    </row>
    <row r="16" spans="1:8">
      <c r="A16" s="22">
        <v>13</v>
      </c>
      <c r="B16" s="8" t="s">
        <v>37</v>
      </c>
      <c r="C16" s="24">
        <v>0.59791666666666665</v>
      </c>
      <c r="D16" s="28">
        <v>856</v>
      </c>
      <c r="E16" s="55">
        <v>858</v>
      </c>
      <c r="F16" s="23" t="s">
        <v>6</v>
      </c>
      <c r="G16" s="8" t="s">
        <v>311</v>
      </c>
    </row>
    <row r="17" spans="1:7">
      <c r="A17" s="22">
        <v>14</v>
      </c>
      <c r="B17" s="8" t="s">
        <v>37</v>
      </c>
      <c r="C17" s="24">
        <v>0.6</v>
      </c>
      <c r="D17" s="8">
        <v>878</v>
      </c>
      <c r="E17" s="17">
        <v>878</v>
      </c>
      <c r="F17" s="23" t="s">
        <v>6</v>
      </c>
      <c r="G17" s="8" t="s">
        <v>312</v>
      </c>
    </row>
    <row r="18" spans="1:7">
      <c r="A18" s="22">
        <v>15</v>
      </c>
      <c r="B18" s="8" t="s">
        <v>37</v>
      </c>
      <c r="C18" s="24">
        <v>0.60347222222222219</v>
      </c>
      <c r="D18" s="8">
        <v>1034</v>
      </c>
      <c r="E18" s="17">
        <v>1034</v>
      </c>
      <c r="F18" s="23" t="s">
        <v>6</v>
      </c>
      <c r="G18" s="28" t="s">
        <v>73</v>
      </c>
    </row>
    <row r="19" spans="1:7">
      <c r="A19" s="22">
        <v>16</v>
      </c>
      <c r="B19" s="8" t="s">
        <v>37</v>
      </c>
      <c r="C19" s="24">
        <v>0.60486111111111118</v>
      </c>
      <c r="D19" s="8">
        <v>1272</v>
      </c>
      <c r="E19" s="17">
        <v>1272</v>
      </c>
      <c r="F19" s="23" t="s">
        <v>6</v>
      </c>
      <c r="G19" s="28" t="s">
        <v>74</v>
      </c>
    </row>
    <row r="20" spans="1:7">
      <c r="A20" s="22">
        <v>17</v>
      </c>
      <c r="B20" s="8" t="s">
        <v>37</v>
      </c>
      <c r="C20" s="24">
        <v>0.6069444444444444</v>
      </c>
      <c r="D20" s="8">
        <v>1112</v>
      </c>
      <c r="E20" s="17">
        <v>1112</v>
      </c>
      <c r="F20" s="23" t="s">
        <v>6</v>
      </c>
      <c r="G20" s="28" t="s">
        <v>75</v>
      </c>
    </row>
    <row r="21" spans="1:7">
      <c r="A21" s="22">
        <v>18</v>
      </c>
      <c r="B21" s="8" t="s">
        <v>37</v>
      </c>
      <c r="C21" s="24">
        <v>0.60902777777777783</v>
      </c>
      <c r="D21" s="8">
        <v>1100</v>
      </c>
      <c r="E21" s="17">
        <v>1100</v>
      </c>
      <c r="F21" s="23" t="s">
        <v>6</v>
      </c>
      <c r="G21" s="28" t="s">
        <v>76</v>
      </c>
    </row>
    <row r="22" spans="1:7">
      <c r="A22" s="22">
        <v>19</v>
      </c>
      <c r="B22" s="8" t="s">
        <v>37</v>
      </c>
      <c r="C22" s="24">
        <v>0.61111111111111105</v>
      </c>
      <c r="D22" s="8">
        <v>836</v>
      </c>
      <c r="E22" s="17">
        <v>836</v>
      </c>
      <c r="F22" s="23" t="s">
        <v>6</v>
      </c>
      <c r="G22" s="8" t="s">
        <v>313</v>
      </c>
    </row>
    <row r="23" spans="1:7">
      <c r="A23" s="22">
        <v>20</v>
      </c>
      <c r="B23" s="8" t="s">
        <v>37</v>
      </c>
      <c r="C23" s="24">
        <v>0.61388888888888882</v>
      </c>
      <c r="D23" s="8">
        <v>1116</v>
      </c>
      <c r="E23" s="17">
        <v>1116</v>
      </c>
      <c r="F23" s="23" t="s">
        <v>6</v>
      </c>
      <c r="G23" s="28" t="s">
        <v>77</v>
      </c>
    </row>
    <row r="24" spans="1:7">
      <c r="A24" s="22">
        <v>21</v>
      </c>
      <c r="B24" s="8" t="s">
        <v>37</v>
      </c>
      <c r="C24" s="24">
        <v>0.61805555555555558</v>
      </c>
      <c r="D24" s="8">
        <v>1134</v>
      </c>
      <c r="E24" s="17">
        <v>1134</v>
      </c>
      <c r="F24" s="23" t="s">
        <v>6</v>
      </c>
      <c r="G24" s="28" t="s">
        <v>78</v>
      </c>
    </row>
    <row r="25" spans="1:7">
      <c r="A25" s="22">
        <v>22</v>
      </c>
      <c r="B25" s="8" t="s">
        <v>37</v>
      </c>
      <c r="C25" s="24">
        <v>0.62013888888888891</v>
      </c>
      <c r="D25" s="8">
        <v>1120</v>
      </c>
      <c r="E25" s="12">
        <v>1120</v>
      </c>
      <c r="F25" s="23" t="s">
        <v>6</v>
      </c>
      <c r="G25" s="28" t="s">
        <v>79</v>
      </c>
    </row>
    <row r="26" spans="1:7">
      <c r="A26" s="97" t="s">
        <v>0</v>
      </c>
      <c r="B26" s="98"/>
      <c r="C26" s="99"/>
      <c r="D26" s="29">
        <f>SUM(D4:D25)</f>
        <v>21124</v>
      </c>
      <c r="E26" s="29">
        <f>SUM(E4:E25)</f>
        <v>21126</v>
      </c>
      <c r="F26" s="1"/>
      <c r="G26" s="1"/>
    </row>
    <row r="27" spans="1:7">
      <c r="A27" s="97" t="s">
        <v>1</v>
      </c>
      <c r="B27" s="98"/>
      <c r="C27" s="99"/>
      <c r="D27" s="4">
        <f>D26/1000</f>
        <v>21.123999999999999</v>
      </c>
      <c r="E27" s="4">
        <f>E26/1000</f>
        <v>21.126000000000001</v>
      </c>
      <c r="F27" s="1"/>
      <c r="G27" s="1"/>
    </row>
    <row r="28" spans="1:7">
      <c r="A28" s="100" t="s">
        <v>60</v>
      </c>
      <c r="B28" s="101"/>
      <c r="C28" s="102"/>
      <c r="D28" s="30">
        <v>21.126000000000001</v>
      </c>
      <c r="E28" s="30">
        <v>21.126000000000001</v>
      </c>
      <c r="F28" s="1"/>
      <c r="G28" s="1"/>
    </row>
    <row r="29" spans="1:7" ht="42.75" customHeight="1">
      <c r="A29" s="103" t="s">
        <v>223</v>
      </c>
      <c r="B29" s="103"/>
      <c r="C29" s="103"/>
      <c r="D29" s="13">
        <f>D28-D27</f>
        <v>2.0000000000024443E-3</v>
      </c>
      <c r="E29" s="13">
        <f>E28-E27</f>
        <v>0</v>
      </c>
      <c r="F29" s="1"/>
      <c r="G29" s="1"/>
    </row>
    <row r="30" spans="1:7" ht="24" customHeight="1">
      <c r="A30" s="111" t="s">
        <v>310</v>
      </c>
      <c r="B30" s="111"/>
      <c r="C30" s="111"/>
      <c r="D30" s="111"/>
      <c r="E30" s="111"/>
      <c r="F30" s="111"/>
      <c r="G30" s="111"/>
    </row>
    <row r="31" spans="1:7" ht="15" customHeight="1">
      <c r="A31" s="111"/>
      <c r="B31" s="111"/>
      <c r="C31" s="111"/>
      <c r="D31" s="111"/>
      <c r="E31" s="111"/>
      <c r="F31" s="111"/>
      <c r="G31" s="111"/>
    </row>
    <row r="32" spans="1:7">
      <c r="A32" s="85" t="s">
        <v>99</v>
      </c>
      <c r="B32" s="85"/>
      <c r="C32" s="85"/>
      <c r="D32" s="85"/>
      <c r="E32" s="85"/>
      <c r="F32" s="85"/>
      <c r="G32" s="85"/>
    </row>
    <row r="33" spans="1:7">
      <c r="A33" s="85" t="s">
        <v>100</v>
      </c>
      <c r="B33" s="85"/>
      <c r="C33" s="85"/>
      <c r="D33" s="85"/>
      <c r="E33" s="85"/>
      <c r="F33" s="85"/>
      <c r="G33" s="85"/>
    </row>
    <row r="34" spans="1:7">
      <c r="A34" s="112"/>
      <c r="B34" s="112"/>
      <c r="C34" s="112"/>
      <c r="D34" s="112"/>
      <c r="E34" s="112"/>
      <c r="F34" s="112"/>
      <c r="G34" s="112"/>
    </row>
    <row r="35" spans="1:7">
      <c r="A35" s="111" t="s">
        <v>269</v>
      </c>
      <c r="B35" s="111"/>
      <c r="C35" s="111"/>
      <c r="D35" s="111"/>
      <c r="E35" s="111"/>
      <c r="F35" s="111"/>
      <c r="G35" s="111"/>
    </row>
    <row r="36" spans="1:7">
      <c r="A36" s="111" t="s">
        <v>268</v>
      </c>
      <c r="B36" s="111"/>
      <c r="C36" s="111"/>
      <c r="D36" s="111"/>
      <c r="E36" s="111"/>
      <c r="F36" t="s">
        <v>262</v>
      </c>
    </row>
    <row r="37" spans="1:7">
      <c r="A37" s="88" t="s">
        <v>267</v>
      </c>
      <c r="B37" s="88"/>
      <c r="C37" s="88"/>
      <c r="D37" s="88"/>
      <c r="E37" s="88"/>
      <c r="F37" s="88" t="s">
        <v>9</v>
      </c>
      <c r="G37" s="88"/>
    </row>
    <row r="38" spans="1:7">
      <c r="A38" s="88" t="s">
        <v>10</v>
      </c>
      <c r="B38" s="88"/>
      <c r="C38" s="88"/>
      <c r="D38" s="88"/>
      <c r="E38" s="88"/>
      <c r="F38" t="s">
        <v>11</v>
      </c>
    </row>
  </sheetData>
  <mergeCells count="19">
    <mergeCell ref="A34:G34"/>
    <mergeCell ref="A35:G35"/>
    <mergeCell ref="A37:E37"/>
    <mergeCell ref="F37:G37"/>
    <mergeCell ref="A38:E38"/>
    <mergeCell ref="A36:E36"/>
    <mergeCell ref="A1:G1"/>
    <mergeCell ref="A33:G33"/>
    <mergeCell ref="A2:A3"/>
    <mergeCell ref="B2:D2"/>
    <mergeCell ref="G2:G3"/>
    <mergeCell ref="A27:C27"/>
    <mergeCell ref="A26:C26"/>
    <mergeCell ref="A28:C28"/>
    <mergeCell ref="A29:C29"/>
    <mergeCell ref="A32:G32"/>
    <mergeCell ref="E2:F2"/>
    <mergeCell ref="A30:G30"/>
    <mergeCell ref="A31:G31"/>
  </mergeCells>
  <pageMargins left="0.7" right="0.7" top="0.75" bottom="0.75" header="0.3" footer="0.3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A2" sqref="A2:A3"/>
    </sheetView>
  </sheetViews>
  <sheetFormatPr defaultRowHeight="15"/>
  <cols>
    <col min="1" max="1" width="5.85546875" customWidth="1"/>
    <col min="2" max="2" width="13.140625" customWidth="1"/>
    <col min="3" max="3" width="12" customWidth="1"/>
    <col min="4" max="4" width="11.5703125" bestFit="1" customWidth="1"/>
    <col min="5" max="5" width="12.85546875" customWidth="1"/>
    <col min="6" max="6" width="14.140625" customWidth="1"/>
    <col min="7" max="7" width="29.7109375" customWidth="1"/>
  </cols>
  <sheetData>
    <row r="1" spans="1:7">
      <c r="A1" s="90" t="s">
        <v>234</v>
      </c>
      <c r="B1" s="90"/>
      <c r="C1" s="90"/>
      <c r="D1" s="90"/>
      <c r="E1" s="90"/>
      <c r="F1" s="90"/>
      <c r="G1" s="90"/>
    </row>
    <row r="2" spans="1:7" ht="37.5" customHeight="1">
      <c r="A2" s="91" t="s">
        <v>324</v>
      </c>
      <c r="B2" s="105" t="s">
        <v>277</v>
      </c>
      <c r="C2" s="106"/>
      <c r="D2" s="107"/>
      <c r="E2" s="108" t="s">
        <v>314</v>
      </c>
      <c r="F2" s="109"/>
      <c r="G2" s="95" t="s">
        <v>2</v>
      </c>
    </row>
    <row r="3" spans="1:7" ht="60" customHeight="1">
      <c r="A3" s="91"/>
      <c r="B3" s="19" t="s">
        <v>3</v>
      </c>
      <c r="C3" s="19" t="s">
        <v>4</v>
      </c>
      <c r="D3" s="19" t="s">
        <v>12</v>
      </c>
      <c r="E3" s="59" t="s">
        <v>12</v>
      </c>
      <c r="F3" s="57" t="s">
        <v>5</v>
      </c>
      <c r="G3" s="96"/>
    </row>
    <row r="4" spans="1:7" ht="41.25" customHeight="1">
      <c r="A4" s="17">
        <v>23</v>
      </c>
      <c r="B4" s="27" t="s">
        <v>37</v>
      </c>
      <c r="C4" s="14">
        <v>0.62291666666666667</v>
      </c>
      <c r="D4" s="21">
        <v>1144</v>
      </c>
      <c r="E4" s="16">
        <v>1144</v>
      </c>
      <c r="F4" s="53" t="s">
        <v>306</v>
      </c>
      <c r="G4" s="28" t="s">
        <v>80</v>
      </c>
    </row>
    <row r="5" spans="1:7" ht="18.75" customHeight="1">
      <c r="A5" s="17">
        <v>24</v>
      </c>
      <c r="B5" s="27" t="s">
        <v>37</v>
      </c>
      <c r="C5" s="14">
        <v>0.62569444444444444</v>
      </c>
      <c r="D5" s="21">
        <v>1054</v>
      </c>
      <c r="E5" s="17">
        <v>1054</v>
      </c>
      <c r="F5" s="32" t="s">
        <v>6</v>
      </c>
      <c r="G5" s="28" t="s">
        <v>81</v>
      </c>
    </row>
    <row r="6" spans="1:7">
      <c r="A6" s="21">
        <v>25</v>
      </c>
      <c r="B6" s="27" t="s">
        <v>37</v>
      </c>
      <c r="C6" s="14">
        <v>0.62847222222222221</v>
      </c>
      <c r="D6" s="21">
        <v>1196</v>
      </c>
      <c r="E6" s="17">
        <v>1196</v>
      </c>
      <c r="F6" s="32" t="s">
        <v>6</v>
      </c>
      <c r="G6" s="28" t="s">
        <v>82</v>
      </c>
    </row>
    <row r="7" spans="1:7">
      <c r="A7" s="21">
        <v>26</v>
      </c>
      <c r="B7" s="27" t="s">
        <v>37</v>
      </c>
      <c r="C7" s="14">
        <v>0.63124999999999998</v>
      </c>
      <c r="D7" s="21">
        <v>838</v>
      </c>
      <c r="E7" s="17">
        <v>838</v>
      </c>
      <c r="F7" s="32" t="s">
        <v>6</v>
      </c>
      <c r="G7" s="28" t="s">
        <v>83</v>
      </c>
    </row>
    <row r="8" spans="1:7">
      <c r="A8" s="21">
        <v>27</v>
      </c>
      <c r="B8" s="27" t="s">
        <v>37</v>
      </c>
      <c r="C8" s="14">
        <v>0.63402777777777775</v>
      </c>
      <c r="D8" s="21">
        <v>924</v>
      </c>
      <c r="E8" s="17">
        <v>924</v>
      </c>
      <c r="F8" s="32" t="s">
        <v>6</v>
      </c>
      <c r="G8" s="28" t="s">
        <v>84</v>
      </c>
    </row>
    <row r="9" spans="1:7">
      <c r="A9" s="21">
        <v>28</v>
      </c>
      <c r="B9" s="27" t="s">
        <v>37</v>
      </c>
      <c r="C9" s="14">
        <v>0.63750000000000007</v>
      </c>
      <c r="D9" s="21">
        <v>724</v>
      </c>
      <c r="E9" s="17">
        <v>724</v>
      </c>
      <c r="F9" s="32" t="s">
        <v>6</v>
      </c>
      <c r="G9" s="28" t="s">
        <v>85</v>
      </c>
    </row>
    <row r="10" spans="1:7">
      <c r="A10" s="21">
        <v>29</v>
      </c>
      <c r="B10" s="27" t="s">
        <v>37</v>
      </c>
      <c r="C10" s="14">
        <v>0.64097222222222217</v>
      </c>
      <c r="D10" s="21">
        <v>744</v>
      </c>
      <c r="E10" s="17">
        <v>744</v>
      </c>
      <c r="F10" s="32" t="s">
        <v>6</v>
      </c>
      <c r="G10" s="28" t="s">
        <v>86</v>
      </c>
    </row>
    <row r="11" spans="1:7">
      <c r="A11" s="21">
        <v>30</v>
      </c>
      <c r="B11" s="27" t="s">
        <v>37</v>
      </c>
      <c r="C11" s="14">
        <v>0.6430555555555556</v>
      </c>
      <c r="D11" s="21">
        <v>950</v>
      </c>
      <c r="E11" s="17">
        <v>950</v>
      </c>
      <c r="F11" s="32" t="s">
        <v>6</v>
      </c>
      <c r="G11" s="28" t="s">
        <v>87</v>
      </c>
    </row>
    <row r="12" spans="1:7">
      <c r="A12" s="21">
        <v>31</v>
      </c>
      <c r="B12" s="27" t="s">
        <v>37</v>
      </c>
      <c r="C12" s="14">
        <v>0.64583333333333337</v>
      </c>
      <c r="D12" s="21">
        <v>856</v>
      </c>
      <c r="E12" s="17">
        <v>856</v>
      </c>
      <c r="F12" s="32" t="s">
        <v>6</v>
      </c>
      <c r="G12" s="28" t="s">
        <v>88</v>
      </c>
    </row>
    <row r="13" spans="1:7">
      <c r="A13" s="21">
        <v>32</v>
      </c>
      <c r="B13" s="27" t="s">
        <v>37</v>
      </c>
      <c r="C13" s="14">
        <v>0.64861111111111114</v>
      </c>
      <c r="D13" s="21">
        <v>928</v>
      </c>
      <c r="E13" s="17">
        <v>928</v>
      </c>
      <c r="F13" s="32" t="s">
        <v>6</v>
      </c>
      <c r="G13" s="28" t="s">
        <v>89</v>
      </c>
    </row>
    <row r="14" spans="1:7">
      <c r="A14" s="21">
        <v>33</v>
      </c>
      <c r="B14" s="27" t="s">
        <v>37</v>
      </c>
      <c r="C14" s="14">
        <v>0.68472222222222223</v>
      </c>
      <c r="D14" s="21">
        <v>502</v>
      </c>
      <c r="E14" s="17">
        <v>502</v>
      </c>
      <c r="F14" s="32" t="s">
        <v>6</v>
      </c>
      <c r="G14" s="28" t="s">
        <v>90</v>
      </c>
    </row>
    <row r="15" spans="1:7">
      <c r="A15" s="21">
        <v>34</v>
      </c>
      <c r="B15" s="27" t="s">
        <v>37</v>
      </c>
      <c r="C15" s="14">
        <v>0.68611111111111101</v>
      </c>
      <c r="D15" s="21">
        <v>784</v>
      </c>
      <c r="E15" s="17">
        <v>784</v>
      </c>
      <c r="F15" s="32" t="s">
        <v>6</v>
      </c>
      <c r="G15" s="28" t="s">
        <v>91</v>
      </c>
    </row>
    <row r="16" spans="1:7">
      <c r="A16" s="21">
        <v>35</v>
      </c>
      <c r="B16" s="27" t="s">
        <v>37</v>
      </c>
      <c r="C16" s="14">
        <v>0.68819444444444444</v>
      </c>
      <c r="D16" s="21">
        <v>700</v>
      </c>
      <c r="E16" s="17">
        <v>700</v>
      </c>
      <c r="F16" s="32" t="s">
        <v>6</v>
      </c>
      <c r="G16" s="28" t="s">
        <v>92</v>
      </c>
    </row>
    <row r="17" spans="1:8">
      <c r="A17" s="21">
        <v>36</v>
      </c>
      <c r="B17" s="27" t="s">
        <v>37</v>
      </c>
      <c r="C17" s="14">
        <v>0.69027777777777777</v>
      </c>
      <c r="D17" s="21">
        <v>926</v>
      </c>
      <c r="E17" s="17">
        <v>926</v>
      </c>
      <c r="F17" s="32" t="s">
        <v>6</v>
      </c>
      <c r="G17" s="28" t="s">
        <v>93</v>
      </c>
    </row>
    <row r="18" spans="1:8">
      <c r="A18" s="21">
        <v>37</v>
      </c>
      <c r="B18" s="27" t="s">
        <v>37</v>
      </c>
      <c r="C18" s="14">
        <v>0.69166666666666676</v>
      </c>
      <c r="D18" s="21">
        <v>1270</v>
      </c>
      <c r="E18" s="17">
        <v>1270</v>
      </c>
      <c r="F18" s="32" t="s">
        <v>6</v>
      </c>
      <c r="G18" s="28" t="s">
        <v>94</v>
      </c>
    </row>
    <row r="19" spans="1:8">
      <c r="A19" s="21">
        <v>38</v>
      </c>
      <c r="B19" s="27" t="s">
        <v>37</v>
      </c>
      <c r="C19" s="14">
        <v>0.69374999999999998</v>
      </c>
      <c r="D19" s="21">
        <v>900</v>
      </c>
      <c r="E19" s="17">
        <v>900</v>
      </c>
      <c r="F19" s="32" t="s">
        <v>6</v>
      </c>
      <c r="G19" s="28" t="s">
        <v>95</v>
      </c>
    </row>
    <row r="20" spans="1:8">
      <c r="A20" s="21">
        <v>39</v>
      </c>
      <c r="B20" s="27" t="s">
        <v>37</v>
      </c>
      <c r="C20" s="14">
        <v>0.69513888888888886</v>
      </c>
      <c r="D20" s="21">
        <v>858</v>
      </c>
      <c r="E20" s="17">
        <v>858</v>
      </c>
      <c r="F20" s="32" t="s">
        <v>6</v>
      </c>
      <c r="G20" s="28" t="s">
        <v>96</v>
      </c>
    </row>
    <row r="21" spans="1:8">
      <c r="A21" s="21">
        <v>40</v>
      </c>
      <c r="B21" s="27" t="s">
        <v>37</v>
      </c>
      <c r="C21" s="14">
        <v>0.69652777777777775</v>
      </c>
      <c r="D21" s="21">
        <v>1124</v>
      </c>
      <c r="E21" s="17">
        <v>1124</v>
      </c>
      <c r="F21" s="31" t="s">
        <v>7</v>
      </c>
      <c r="G21" s="8" t="s">
        <v>270</v>
      </c>
    </row>
    <row r="22" spans="1:8">
      <c r="A22" s="21">
        <v>41</v>
      </c>
      <c r="B22" s="27" t="s">
        <v>37</v>
      </c>
      <c r="C22" s="14">
        <v>0.69791666666666663</v>
      </c>
      <c r="D22" s="21">
        <v>1080</v>
      </c>
      <c r="E22" s="17">
        <v>1080</v>
      </c>
      <c r="F22" s="31" t="s">
        <v>7</v>
      </c>
      <c r="G22" s="28" t="s">
        <v>97</v>
      </c>
    </row>
    <row r="23" spans="1:8" ht="33.75">
      <c r="A23" s="21">
        <v>42</v>
      </c>
      <c r="B23" s="27" t="s">
        <v>106</v>
      </c>
      <c r="C23" s="14">
        <v>0.45902777777777781</v>
      </c>
      <c r="D23" s="17">
        <v>752</v>
      </c>
      <c r="E23" s="17">
        <v>752</v>
      </c>
      <c r="F23" s="53" t="s">
        <v>306</v>
      </c>
      <c r="G23" s="20" t="s">
        <v>303</v>
      </c>
    </row>
    <row r="24" spans="1:8">
      <c r="A24" s="21">
        <v>43</v>
      </c>
      <c r="B24" s="27" t="s">
        <v>106</v>
      </c>
      <c r="C24" s="14">
        <v>0.4597222222222222</v>
      </c>
      <c r="D24" s="17">
        <v>594</v>
      </c>
      <c r="E24" s="17">
        <v>594</v>
      </c>
      <c r="F24" s="32" t="s">
        <v>6</v>
      </c>
      <c r="G24" s="20" t="s">
        <v>304</v>
      </c>
    </row>
    <row r="25" spans="1:8" ht="33.75">
      <c r="A25" s="21">
        <v>44</v>
      </c>
      <c r="B25" s="27" t="s">
        <v>106</v>
      </c>
      <c r="C25" s="14">
        <v>0.46180555555555558</v>
      </c>
      <c r="D25" s="21">
        <v>1540</v>
      </c>
      <c r="E25" s="21">
        <v>1540</v>
      </c>
      <c r="F25" s="53" t="s">
        <v>306</v>
      </c>
      <c r="G25" s="20" t="s">
        <v>305</v>
      </c>
    </row>
    <row r="26" spans="1:8">
      <c r="A26" s="97" t="s">
        <v>0</v>
      </c>
      <c r="B26" s="98"/>
      <c r="C26" s="99"/>
      <c r="D26" s="25">
        <f>SUM(D4:D25)</f>
        <v>20388</v>
      </c>
      <c r="E26" s="25">
        <f>SUM(E4:E25)</f>
        <v>20388</v>
      </c>
      <c r="F26" s="1"/>
      <c r="G26" s="1"/>
    </row>
    <row r="27" spans="1:8">
      <c r="A27" s="97" t="s">
        <v>1</v>
      </c>
      <c r="B27" s="98"/>
      <c r="C27" s="99"/>
      <c r="D27" s="3">
        <f>D26/1000</f>
        <v>20.388000000000002</v>
      </c>
      <c r="E27" s="3">
        <f>E26/1000</f>
        <v>20.388000000000002</v>
      </c>
      <c r="F27" s="1"/>
      <c r="G27" s="1"/>
    </row>
    <row r="28" spans="1:8">
      <c r="A28" s="100" t="s">
        <v>98</v>
      </c>
      <c r="B28" s="101"/>
      <c r="C28" s="102"/>
      <c r="D28" s="6">
        <v>20.388000000000002</v>
      </c>
      <c r="E28" s="6">
        <v>20.388000000000002</v>
      </c>
      <c r="F28" s="1"/>
      <c r="G28" s="1"/>
    </row>
    <row r="29" spans="1:8" ht="29.25" customHeight="1">
      <c r="A29" s="103" t="s">
        <v>224</v>
      </c>
      <c r="B29" s="103"/>
      <c r="C29" s="103"/>
      <c r="D29" s="5">
        <f>D27-D28</f>
        <v>0</v>
      </c>
      <c r="E29" s="5">
        <f>E27-E28</f>
        <v>0</v>
      </c>
      <c r="F29" s="1"/>
      <c r="G29" s="1"/>
    </row>
    <row r="30" spans="1:8">
      <c r="A30" s="111"/>
      <c r="B30" s="111"/>
      <c r="C30" s="111"/>
      <c r="D30" s="111"/>
      <c r="E30" s="111"/>
      <c r="F30" s="111"/>
      <c r="G30" s="111"/>
    </row>
    <row r="31" spans="1:8">
      <c r="A31" s="85" t="s">
        <v>99</v>
      </c>
      <c r="B31" s="89"/>
      <c r="C31" s="89"/>
      <c r="D31" s="89"/>
      <c r="E31" s="89"/>
      <c r="F31" s="89"/>
      <c r="G31" s="89"/>
      <c r="H31" s="15"/>
    </row>
    <row r="32" spans="1:8">
      <c r="A32" s="88" t="s">
        <v>105</v>
      </c>
      <c r="B32" s="89"/>
      <c r="C32" s="89"/>
      <c r="D32" s="89"/>
      <c r="E32" s="89"/>
      <c r="F32" s="89"/>
      <c r="G32" s="89"/>
      <c r="H32" s="89"/>
    </row>
    <row r="33" spans="1:7" ht="30.75" customHeight="1">
      <c r="A33" s="86" t="s">
        <v>308</v>
      </c>
      <c r="B33" s="86"/>
      <c r="C33" s="86"/>
      <c r="D33" s="86"/>
      <c r="E33" s="86"/>
      <c r="F33" s="86"/>
      <c r="G33" s="86"/>
    </row>
    <row r="34" spans="1:7" ht="15" customHeight="1">
      <c r="A34" s="66"/>
      <c r="B34" s="66"/>
      <c r="C34" s="66"/>
      <c r="D34" s="66"/>
      <c r="E34" s="66"/>
      <c r="F34" s="66"/>
      <c r="G34" s="66"/>
    </row>
    <row r="35" spans="1:7">
      <c r="A35" s="88" t="s">
        <v>8</v>
      </c>
      <c r="B35" s="88"/>
      <c r="C35" s="88"/>
      <c r="D35" s="88"/>
      <c r="E35" s="88"/>
      <c r="F35" s="88" t="s">
        <v>9</v>
      </c>
      <c r="G35" s="88"/>
    </row>
    <row r="36" spans="1:7">
      <c r="A36" s="88" t="s">
        <v>10</v>
      </c>
      <c r="B36" s="88"/>
      <c r="C36" s="88"/>
      <c r="D36" s="88"/>
      <c r="E36" s="88"/>
      <c r="F36" t="s">
        <v>11</v>
      </c>
    </row>
  </sheetData>
  <mergeCells count="16">
    <mergeCell ref="A1:G1"/>
    <mergeCell ref="A2:A3"/>
    <mergeCell ref="B2:D2"/>
    <mergeCell ref="G2:G3"/>
    <mergeCell ref="A27:C27"/>
    <mergeCell ref="A26:C26"/>
    <mergeCell ref="E2:F2"/>
    <mergeCell ref="A32:H32"/>
    <mergeCell ref="A35:E35"/>
    <mergeCell ref="F35:G35"/>
    <mergeCell ref="A36:E36"/>
    <mergeCell ref="A28:C28"/>
    <mergeCell ref="A29:C29"/>
    <mergeCell ref="A30:G30"/>
    <mergeCell ref="A31:G31"/>
    <mergeCell ref="A33:G33"/>
  </mergeCells>
  <pageMargins left="0.7" right="0.7" top="0.75" bottom="0.75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A2" sqref="A2:A3"/>
    </sheetView>
  </sheetViews>
  <sheetFormatPr defaultRowHeight="15"/>
  <cols>
    <col min="1" max="1" width="5.85546875" customWidth="1"/>
    <col min="2" max="2" width="13.140625" customWidth="1"/>
    <col min="3" max="3" width="12" customWidth="1"/>
    <col min="4" max="4" width="11.5703125" bestFit="1" customWidth="1"/>
    <col min="5" max="5" width="12.85546875" customWidth="1"/>
    <col min="6" max="6" width="18.5703125" customWidth="1"/>
    <col min="7" max="7" width="13" customWidth="1"/>
    <col min="8" max="8" width="18.7109375" customWidth="1"/>
  </cols>
  <sheetData>
    <row r="1" spans="1:8">
      <c r="A1" s="90" t="s">
        <v>235</v>
      </c>
      <c r="B1" s="90"/>
      <c r="C1" s="90"/>
      <c r="D1" s="90"/>
      <c r="E1" s="90"/>
      <c r="F1" s="90"/>
      <c r="G1" s="90"/>
    </row>
    <row r="2" spans="1:8" ht="28.5" customHeight="1">
      <c r="A2" s="91" t="s">
        <v>324</v>
      </c>
      <c r="B2" s="105" t="s">
        <v>233</v>
      </c>
      <c r="C2" s="106"/>
      <c r="D2" s="107"/>
      <c r="E2" s="92" t="s">
        <v>280</v>
      </c>
      <c r="F2" s="117"/>
      <c r="G2" s="95" t="s">
        <v>2</v>
      </c>
      <c r="H2" s="113"/>
    </row>
    <row r="3" spans="1:8" ht="60" customHeight="1">
      <c r="A3" s="91"/>
      <c r="B3" s="40" t="s">
        <v>3</v>
      </c>
      <c r="C3" s="40" t="s">
        <v>4</v>
      </c>
      <c r="D3" s="40" t="s">
        <v>12</v>
      </c>
      <c r="E3" s="59" t="s">
        <v>12</v>
      </c>
      <c r="F3" s="60" t="s">
        <v>5</v>
      </c>
      <c r="G3" s="96"/>
      <c r="H3" s="113"/>
    </row>
    <row r="4" spans="1:8">
      <c r="A4" s="39">
        <v>23</v>
      </c>
      <c r="B4" s="39" t="s">
        <v>106</v>
      </c>
      <c r="C4" s="14">
        <v>0.59305555555555556</v>
      </c>
      <c r="D4" s="39">
        <v>1094</v>
      </c>
      <c r="E4" s="39">
        <v>1094</v>
      </c>
      <c r="F4" s="34" t="s">
        <v>13</v>
      </c>
      <c r="G4" s="39" t="s">
        <v>107</v>
      </c>
    </row>
    <row r="5" spans="1:8" ht="18.75" customHeight="1">
      <c r="A5" s="39">
        <v>24</v>
      </c>
      <c r="B5" s="39" t="s">
        <v>106</v>
      </c>
      <c r="C5" s="14">
        <v>0.59444444444444444</v>
      </c>
      <c r="D5" s="39">
        <v>870</v>
      </c>
      <c r="E5" s="39">
        <v>870</v>
      </c>
      <c r="F5" s="34" t="s">
        <v>13</v>
      </c>
      <c r="G5" s="39" t="s">
        <v>108</v>
      </c>
    </row>
    <row r="6" spans="1:8">
      <c r="A6" s="39">
        <v>25</v>
      </c>
      <c r="B6" s="39" t="s">
        <v>106</v>
      </c>
      <c r="C6" s="14">
        <v>0.59722222222222221</v>
      </c>
      <c r="D6" s="39">
        <v>1098</v>
      </c>
      <c r="E6" s="39">
        <v>1098</v>
      </c>
      <c r="F6" s="34" t="s">
        <v>13</v>
      </c>
      <c r="G6" s="39" t="s">
        <v>109</v>
      </c>
    </row>
    <row r="7" spans="1:8">
      <c r="A7" s="39">
        <v>26</v>
      </c>
      <c r="B7" s="39" t="s">
        <v>106</v>
      </c>
      <c r="C7" s="14">
        <v>0.6020833333333333</v>
      </c>
      <c r="D7" s="39">
        <v>866</v>
      </c>
      <c r="E7" s="39">
        <v>866</v>
      </c>
      <c r="F7" s="39" t="s">
        <v>15</v>
      </c>
      <c r="G7" s="39" t="s">
        <v>110</v>
      </c>
    </row>
    <row r="8" spans="1:8">
      <c r="A8" s="39">
        <v>27</v>
      </c>
      <c r="B8" s="39" t="s">
        <v>106</v>
      </c>
      <c r="C8" s="14">
        <v>0.60347222222222219</v>
      </c>
      <c r="D8" s="39">
        <v>864</v>
      </c>
      <c r="E8" s="39">
        <v>864</v>
      </c>
      <c r="F8" s="39" t="s">
        <v>15</v>
      </c>
      <c r="G8" s="39" t="s">
        <v>111</v>
      </c>
    </row>
    <row r="9" spans="1:8">
      <c r="A9" s="39">
        <v>28</v>
      </c>
      <c r="B9" s="39" t="s">
        <v>106</v>
      </c>
      <c r="C9" s="14">
        <v>0.60486111111111118</v>
      </c>
      <c r="D9" s="39">
        <v>1128</v>
      </c>
      <c r="E9" s="39">
        <v>1128</v>
      </c>
      <c r="F9" s="39" t="s">
        <v>15</v>
      </c>
      <c r="G9" s="39" t="s">
        <v>112</v>
      </c>
    </row>
    <row r="10" spans="1:8">
      <c r="A10" s="39">
        <v>29</v>
      </c>
      <c r="B10" s="39" t="s">
        <v>106</v>
      </c>
      <c r="C10" s="14">
        <v>0.60972222222222217</v>
      </c>
      <c r="D10" s="84">
        <v>1112</v>
      </c>
      <c r="E10" s="84">
        <v>1012</v>
      </c>
      <c r="F10" s="34" t="s">
        <v>13</v>
      </c>
      <c r="G10" s="39" t="s">
        <v>113</v>
      </c>
    </row>
    <row r="11" spans="1:8">
      <c r="A11" s="39">
        <v>30</v>
      </c>
      <c r="B11" s="39" t="s">
        <v>106</v>
      </c>
      <c r="C11" s="14">
        <v>0.61111111111111105</v>
      </c>
      <c r="D11" s="39">
        <v>960</v>
      </c>
      <c r="E11" s="39">
        <v>960</v>
      </c>
      <c r="F11" s="39" t="s">
        <v>15</v>
      </c>
      <c r="G11" s="39" t="s">
        <v>114</v>
      </c>
    </row>
    <row r="12" spans="1:8">
      <c r="A12" s="39">
        <v>31</v>
      </c>
      <c r="B12" s="39" t="s">
        <v>106</v>
      </c>
      <c r="C12" s="14">
        <v>0.61388888888888882</v>
      </c>
      <c r="D12" s="39">
        <v>950</v>
      </c>
      <c r="E12" s="39">
        <v>950</v>
      </c>
      <c r="F12" s="39" t="s">
        <v>15</v>
      </c>
      <c r="G12" s="39" t="s">
        <v>115</v>
      </c>
    </row>
    <row r="13" spans="1:8">
      <c r="A13" s="39">
        <v>32</v>
      </c>
      <c r="B13" s="39" t="s">
        <v>106</v>
      </c>
      <c r="C13" s="14">
        <v>0.61597222222222225</v>
      </c>
      <c r="D13" s="39">
        <v>910</v>
      </c>
      <c r="E13" s="39">
        <v>910</v>
      </c>
      <c r="F13" s="39" t="s">
        <v>15</v>
      </c>
      <c r="G13" s="39" t="s">
        <v>116</v>
      </c>
    </row>
    <row r="14" spans="1:8">
      <c r="A14" s="39">
        <v>33</v>
      </c>
      <c r="B14" s="39" t="s">
        <v>106</v>
      </c>
      <c r="C14" s="14">
        <v>0.61805555555555558</v>
      </c>
      <c r="D14" s="34">
        <v>1062</v>
      </c>
      <c r="E14" s="34">
        <v>1062</v>
      </c>
      <c r="F14" s="39" t="s">
        <v>15</v>
      </c>
      <c r="G14" s="39" t="s">
        <v>117</v>
      </c>
    </row>
    <row r="15" spans="1:8">
      <c r="A15" s="39">
        <v>34</v>
      </c>
      <c r="B15" s="39" t="s">
        <v>106</v>
      </c>
      <c r="C15" s="42">
        <v>0.61944444444444446</v>
      </c>
      <c r="D15" s="39">
        <v>1190</v>
      </c>
      <c r="E15" s="39">
        <v>1190</v>
      </c>
      <c r="F15" s="39" t="s">
        <v>15</v>
      </c>
      <c r="G15" s="39" t="s">
        <v>118</v>
      </c>
    </row>
    <row r="16" spans="1:8">
      <c r="A16" s="39">
        <v>35</v>
      </c>
      <c r="B16" s="39" t="s">
        <v>106</v>
      </c>
      <c r="C16" s="14">
        <v>0.62152777777777779</v>
      </c>
      <c r="D16" s="39">
        <v>1208</v>
      </c>
      <c r="E16" s="39">
        <v>1208</v>
      </c>
      <c r="F16" s="39" t="s">
        <v>15</v>
      </c>
      <c r="G16" s="39" t="s">
        <v>119</v>
      </c>
    </row>
    <row r="17" spans="1:8">
      <c r="A17" s="39">
        <v>36</v>
      </c>
      <c r="B17" s="39" t="s">
        <v>106</v>
      </c>
      <c r="C17" s="14">
        <v>0.63194444444444442</v>
      </c>
      <c r="D17" s="39">
        <v>1102</v>
      </c>
      <c r="E17" s="39">
        <v>1102</v>
      </c>
      <c r="F17" s="39" t="s">
        <v>15</v>
      </c>
      <c r="G17" s="39" t="s">
        <v>120</v>
      </c>
    </row>
    <row r="18" spans="1:8">
      <c r="A18" s="39">
        <v>37</v>
      </c>
      <c r="B18" s="39" t="s">
        <v>106</v>
      </c>
      <c r="C18" s="14">
        <v>0.6333333333333333</v>
      </c>
      <c r="D18" s="39">
        <v>1054</v>
      </c>
      <c r="E18" s="39">
        <v>1054</v>
      </c>
      <c r="F18" s="39" t="s">
        <v>15</v>
      </c>
      <c r="G18" s="39" t="s">
        <v>121</v>
      </c>
    </row>
    <row r="19" spans="1:8">
      <c r="A19" s="39">
        <v>38</v>
      </c>
      <c r="B19" s="39" t="s">
        <v>106</v>
      </c>
      <c r="C19" s="14">
        <v>0.63472222222222219</v>
      </c>
      <c r="D19" s="34">
        <v>1012</v>
      </c>
      <c r="E19" s="39">
        <v>1012</v>
      </c>
      <c r="F19" s="39" t="s">
        <v>15</v>
      </c>
      <c r="G19" s="39" t="s">
        <v>122</v>
      </c>
    </row>
    <row r="20" spans="1:8">
      <c r="A20" s="39">
        <v>39</v>
      </c>
      <c r="B20" s="39" t="s">
        <v>106</v>
      </c>
      <c r="C20" s="14">
        <v>0.63958333333333328</v>
      </c>
      <c r="D20" s="39">
        <v>1248</v>
      </c>
      <c r="E20" s="39">
        <v>1248</v>
      </c>
      <c r="F20" s="34" t="s">
        <v>13</v>
      </c>
      <c r="G20" s="39" t="s">
        <v>123</v>
      </c>
    </row>
    <row r="21" spans="1:8">
      <c r="A21" s="39">
        <v>40</v>
      </c>
      <c r="B21" s="39" t="s">
        <v>106</v>
      </c>
      <c r="C21" s="14">
        <v>0.6430555555555556</v>
      </c>
      <c r="D21" s="39">
        <v>1074</v>
      </c>
      <c r="E21" s="39">
        <v>1074</v>
      </c>
      <c r="F21" s="39" t="s">
        <v>15</v>
      </c>
      <c r="G21" s="39" t="s">
        <v>124</v>
      </c>
    </row>
    <row r="22" spans="1:8">
      <c r="A22" s="61">
        <v>41</v>
      </c>
      <c r="B22" s="39" t="s">
        <v>106</v>
      </c>
      <c r="C22" s="14">
        <v>0.64722222222222225</v>
      </c>
      <c r="D22" s="39">
        <v>1342</v>
      </c>
      <c r="E22" s="39">
        <v>1342</v>
      </c>
      <c r="F22" s="39" t="s">
        <v>15</v>
      </c>
      <c r="G22" s="39" t="s">
        <v>315</v>
      </c>
      <c r="H22" s="7"/>
    </row>
    <row r="23" spans="1:8">
      <c r="A23" s="39">
        <v>42</v>
      </c>
      <c r="B23" s="39" t="s">
        <v>106</v>
      </c>
      <c r="C23" s="14">
        <v>0.64930555555555558</v>
      </c>
      <c r="D23" s="39">
        <v>798</v>
      </c>
      <c r="E23" s="39">
        <v>798</v>
      </c>
      <c r="F23" s="39" t="s">
        <v>15</v>
      </c>
      <c r="G23" s="39" t="s">
        <v>125</v>
      </c>
    </row>
    <row r="24" spans="1:8">
      <c r="A24" s="39">
        <v>43</v>
      </c>
      <c r="B24" s="39" t="s">
        <v>106</v>
      </c>
      <c r="C24" s="14">
        <v>0.65694444444444444</v>
      </c>
      <c r="D24" s="39">
        <v>706</v>
      </c>
      <c r="E24" s="39">
        <v>706</v>
      </c>
      <c r="F24" s="39" t="s">
        <v>15</v>
      </c>
      <c r="G24" s="39" t="s">
        <v>126</v>
      </c>
    </row>
    <row r="25" spans="1:8" ht="40.5" customHeight="1">
      <c r="A25" s="39">
        <v>44</v>
      </c>
      <c r="B25" s="39" t="s">
        <v>106</v>
      </c>
      <c r="C25" s="14">
        <v>0.65833333333333333</v>
      </c>
      <c r="D25" s="39">
        <v>640</v>
      </c>
      <c r="E25" s="39">
        <v>640</v>
      </c>
      <c r="F25" s="53" t="s">
        <v>306</v>
      </c>
      <c r="G25" s="39" t="s">
        <v>127</v>
      </c>
    </row>
    <row r="26" spans="1:8">
      <c r="A26" s="114" t="s">
        <v>0</v>
      </c>
      <c r="B26" s="115"/>
      <c r="C26" s="116"/>
      <c r="D26" s="41">
        <f>SUM(D4:D25)</f>
        <v>22288</v>
      </c>
      <c r="E26" s="41">
        <f>SUM(E4:E25)</f>
        <v>22188</v>
      </c>
      <c r="F26" s="1"/>
      <c r="G26" s="1"/>
    </row>
    <row r="27" spans="1:8">
      <c r="A27" s="97" t="s">
        <v>1</v>
      </c>
      <c r="B27" s="98"/>
      <c r="C27" s="99"/>
      <c r="D27" s="3">
        <f>D26/1000</f>
        <v>22.288</v>
      </c>
      <c r="E27" s="3">
        <f>E26/1000</f>
        <v>22.187999999999999</v>
      </c>
      <c r="F27" s="1"/>
      <c r="G27" s="1"/>
    </row>
    <row r="28" spans="1:8">
      <c r="A28" s="100" t="s">
        <v>128</v>
      </c>
      <c r="B28" s="101"/>
      <c r="C28" s="102"/>
      <c r="D28" s="6">
        <v>22.187999999999999</v>
      </c>
      <c r="E28" s="6">
        <v>22.187999999999999</v>
      </c>
      <c r="F28" s="1"/>
      <c r="G28" s="1"/>
    </row>
    <row r="29" spans="1:8" ht="36" customHeight="1">
      <c r="A29" s="103" t="s">
        <v>225</v>
      </c>
      <c r="B29" s="103"/>
      <c r="C29" s="103"/>
      <c r="D29" s="5">
        <f>D28-D27</f>
        <v>-0.10000000000000142</v>
      </c>
      <c r="E29" s="5">
        <f>E28-E27</f>
        <v>0</v>
      </c>
      <c r="F29" s="1"/>
      <c r="G29" s="1"/>
    </row>
    <row r="30" spans="1:8">
      <c r="A30" s="111"/>
      <c r="B30" s="111"/>
      <c r="C30" s="111"/>
      <c r="D30" s="111"/>
      <c r="E30" s="111"/>
      <c r="F30" s="111"/>
      <c r="G30" s="111"/>
    </row>
    <row r="31" spans="1:8">
      <c r="A31" s="111" t="s">
        <v>310</v>
      </c>
      <c r="B31" s="111"/>
      <c r="C31" s="111"/>
      <c r="D31" s="111"/>
      <c r="E31" s="111"/>
      <c r="F31" s="111"/>
      <c r="G31" s="111"/>
    </row>
    <row r="32" spans="1:8">
      <c r="A32" s="111" t="s">
        <v>131</v>
      </c>
      <c r="B32" s="111"/>
      <c r="C32" s="111"/>
      <c r="D32" s="111"/>
      <c r="E32" s="111"/>
      <c r="F32" s="111"/>
      <c r="G32" s="111"/>
      <c r="H32" s="15"/>
    </row>
    <row r="33" spans="1:7">
      <c r="A33" s="88" t="s">
        <v>130</v>
      </c>
      <c r="B33" s="89"/>
      <c r="C33" s="89"/>
      <c r="D33" s="89"/>
      <c r="E33" s="89"/>
      <c r="F33" s="89"/>
      <c r="G33" s="89"/>
    </row>
    <row r="34" spans="1:7" ht="30" customHeight="1">
      <c r="A34" s="86" t="s">
        <v>308</v>
      </c>
      <c r="B34" s="86"/>
      <c r="C34" s="86"/>
      <c r="D34" s="86"/>
      <c r="E34" s="86"/>
      <c r="F34" s="86"/>
      <c r="G34" s="86"/>
    </row>
    <row r="35" spans="1:7">
      <c r="A35" s="111" t="s">
        <v>316</v>
      </c>
      <c r="B35" s="111"/>
      <c r="C35" s="111"/>
      <c r="D35" s="111"/>
      <c r="E35" s="111"/>
      <c r="F35" s="111"/>
      <c r="G35" s="111"/>
    </row>
    <row r="36" spans="1:7">
      <c r="A36" s="65"/>
      <c r="B36" s="65"/>
      <c r="C36" s="65"/>
      <c r="D36" s="65"/>
      <c r="E36" s="65"/>
      <c r="F36" s="65"/>
      <c r="G36" s="65"/>
    </row>
    <row r="37" spans="1:7">
      <c r="A37" s="88" t="s">
        <v>8</v>
      </c>
      <c r="B37" s="88"/>
      <c r="C37" s="88"/>
      <c r="D37" s="88"/>
      <c r="E37" s="88"/>
      <c r="F37" s="88" t="s">
        <v>9</v>
      </c>
      <c r="G37" s="88"/>
    </row>
    <row r="38" spans="1:7">
      <c r="A38" s="88" t="s">
        <v>10</v>
      </c>
      <c r="B38" s="88"/>
      <c r="C38" s="88"/>
      <c r="D38" s="88"/>
      <c r="E38" s="88"/>
      <c r="F38" t="s">
        <v>11</v>
      </c>
    </row>
  </sheetData>
  <mergeCells count="19">
    <mergeCell ref="A1:G1"/>
    <mergeCell ref="A2:A3"/>
    <mergeCell ref="B2:D2"/>
    <mergeCell ref="G2:G3"/>
    <mergeCell ref="A34:G34"/>
    <mergeCell ref="A37:E37"/>
    <mergeCell ref="F37:G37"/>
    <mergeCell ref="A38:E38"/>
    <mergeCell ref="H2:H3"/>
    <mergeCell ref="A32:G32"/>
    <mergeCell ref="A31:G31"/>
    <mergeCell ref="A26:C26"/>
    <mergeCell ref="A27:C27"/>
    <mergeCell ref="A28:C28"/>
    <mergeCell ref="A29:C29"/>
    <mergeCell ref="A30:G30"/>
    <mergeCell ref="A33:G33"/>
    <mergeCell ref="E2:F2"/>
    <mergeCell ref="A35:G35"/>
  </mergeCells>
  <pageMargins left="0.7" right="0.7" top="0.75" bottom="0.75" header="0.3" footer="0.3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25" zoomScaleNormal="100" workbookViewId="0">
      <selection activeCell="A38" sqref="A38:G38"/>
    </sheetView>
  </sheetViews>
  <sheetFormatPr defaultRowHeight="15"/>
  <cols>
    <col min="1" max="1" width="5.85546875" customWidth="1"/>
    <col min="2" max="2" width="13.140625" customWidth="1"/>
    <col min="3" max="3" width="12" customWidth="1"/>
    <col min="4" max="4" width="11.5703125" bestFit="1" customWidth="1"/>
    <col min="5" max="5" width="12.85546875" customWidth="1"/>
    <col min="6" max="6" width="15.28515625" customWidth="1"/>
    <col min="7" max="7" width="16.140625" customWidth="1"/>
    <col min="8" max="8" width="18.7109375" style="76" customWidth="1"/>
  </cols>
  <sheetData>
    <row r="1" spans="1:8">
      <c r="A1" s="90" t="s">
        <v>257</v>
      </c>
      <c r="B1" s="90"/>
      <c r="C1" s="90"/>
      <c r="D1" s="90"/>
      <c r="E1" s="90"/>
      <c r="F1" s="90"/>
      <c r="G1" s="90"/>
    </row>
    <row r="2" spans="1:8" ht="62.25" customHeight="1">
      <c r="A2" s="91" t="s">
        <v>324</v>
      </c>
      <c r="B2" s="105" t="s">
        <v>278</v>
      </c>
      <c r="C2" s="106"/>
      <c r="D2" s="107"/>
      <c r="E2" s="119" t="s">
        <v>331</v>
      </c>
      <c r="F2" s="110"/>
      <c r="G2" s="95" t="s">
        <v>2</v>
      </c>
      <c r="H2" s="118"/>
    </row>
    <row r="3" spans="1:8" ht="48" customHeight="1">
      <c r="A3" s="91"/>
      <c r="B3" s="40" t="s">
        <v>3</v>
      </c>
      <c r="C3" s="37" t="s">
        <v>4</v>
      </c>
      <c r="D3" s="40" t="s">
        <v>12</v>
      </c>
      <c r="E3" s="82" t="s">
        <v>12</v>
      </c>
      <c r="F3" s="82" t="s">
        <v>5</v>
      </c>
      <c r="G3" s="96"/>
      <c r="H3" s="118"/>
    </row>
    <row r="4" spans="1:8" ht="15" customHeight="1">
      <c r="A4" s="64">
        <v>1</v>
      </c>
      <c r="B4" s="39" t="s">
        <v>106</v>
      </c>
      <c r="C4" s="9">
        <v>0.51874999999999993</v>
      </c>
      <c r="D4" s="39">
        <v>786</v>
      </c>
      <c r="E4" s="39">
        <v>786</v>
      </c>
      <c r="F4" s="51" t="s">
        <v>6</v>
      </c>
      <c r="G4" s="51" t="s">
        <v>238</v>
      </c>
    </row>
    <row r="5" spans="1:8" ht="15" customHeight="1">
      <c r="A5" s="64">
        <v>2</v>
      </c>
      <c r="B5" s="39" t="s">
        <v>106</v>
      </c>
      <c r="C5" s="9">
        <v>0.52361111111111114</v>
      </c>
      <c r="D5" s="39">
        <v>334</v>
      </c>
      <c r="E5" s="39">
        <v>334</v>
      </c>
      <c r="F5" s="51" t="s">
        <v>327</v>
      </c>
      <c r="G5" s="51" t="s">
        <v>239</v>
      </c>
    </row>
    <row r="6" spans="1:8">
      <c r="A6" s="64">
        <v>3</v>
      </c>
      <c r="B6" s="39" t="s">
        <v>106</v>
      </c>
      <c r="C6" s="9">
        <v>0.52500000000000002</v>
      </c>
      <c r="D6" s="64">
        <v>1026</v>
      </c>
      <c r="E6" s="64">
        <v>1024</v>
      </c>
      <c r="F6" s="51" t="s">
        <v>136</v>
      </c>
      <c r="G6" s="51" t="s">
        <v>328</v>
      </c>
      <c r="H6" s="77"/>
    </row>
    <row r="7" spans="1:8">
      <c r="A7" s="64">
        <v>4</v>
      </c>
      <c r="B7" s="39" t="s">
        <v>106</v>
      </c>
      <c r="C7" s="9">
        <v>0.52569444444444446</v>
      </c>
      <c r="D7" s="39">
        <v>594</v>
      </c>
      <c r="E7" s="39">
        <v>594</v>
      </c>
      <c r="F7" s="51" t="s">
        <v>327</v>
      </c>
      <c r="G7" s="51" t="s">
        <v>240</v>
      </c>
    </row>
    <row r="8" spans="1:8">
      <c r="A8" s="64">
        <v>5</v>
      </c>
      <c r="B8" s="39" t="s">
        <v>106</v>
      </c>
      <c r="C8" s="9">
        <v>0.52916666666666667</v>
      </c>
      <c r="D8" s="39">
        <v>866</v>
      </c>
      <c r="E8" s="39">
        <v>866</v>
      </c>
      <c r="F8" s="51" t="s">
        <v>6</v>
      </c>
      <c r="G8" s="51" t="s">
        <v>241</v>
      </c>
    </row>
    <row r="9" spans="1:8">
      <c r="A9" s="64">
        <v>6</v>
      </c>
      <c r="B9" s="39" t="s">
        <v>106</v>
      </c>
      <c r="C9" s="9">
        <v>0.53125</v>
      </c>
      <c r="D9" s="39">
        <v>856</v>
      </c>
      <c r="E9" s="39">
        <v>856</v>
      </c>
      <c r="F9" s="51" t="s">
        <v>6</v>
      </c>
      <c r="G9" s="51" t="s">
        <v>242</v>
      </c>
    </row>
    <row r="10" spans="1:8">
      <c r="A10" s="64">
        <v>7</v>
      </c>
      <c r="B10" s="39" t="s">
        <v>106</v>
      </c>
      <c r="C10" s="9">
        <v>0.53472222222222221</v>
      </c>
      <c r="D10" s="39">
        <v>842</v>
      </c>
      <c r="E10" s="39">
        <v>842</v>
      </c>
      <c r="F10" s="51" t="s">
        <v>6</v>
      </c>
      <c r="G10" s="51" t="s">
        <v>243</v>
      </c>
    </row>
    <row r="11" spans="1:8">
      <c r="A11" s="64">
        <v>8</v>
      </c>
      <c r="B11" s="39" t="s">
        <v>106</v>
      </c>
      <c r="C11" s="9">
        <v>0.53611111111111109</v>
      </c>
      <c r="D11" s="39">
        <v>858</v>
      </c>
      <c r="E11" s="39">
        <v>858</v>
      </c>
      <c r="F11" s="51" t="s">
        <v>6</v>
      </c>
      <c r="G11" s="51" t="s">
        <v>244</v>
      </c>
    </row>
    <row r="12" spans="1:8">
      <c r="A12" s="64">
        <v>9</v>
      </c>
      <c r="B12" s="39" t="s">
        <v>106</v>
      </c>
      <c r="C12" s="9">
        <v>0.54513888888888895</v>
      </c>
      <c r="D12" s="39">
        <v>864</v>
      </c>
      <c r="E12" s="39">
        <v>864</v>
      </c>
      <c r="F12" s="51" t="s">
        <v>6</v>
      </c>
      <c r="G12" s="51" t="s">
        <v>245</v>
      </c>
    </row>
    <row r="13" spans="1:8">
      <c r="A13" s="64">
        <v>10</v>
      </c>
      <c r="B13" s="39" t="s">
        <v>106</v>
      </c>
      <c r="C13" s="9">
        <v>0.54652777777777783</v>
      </c>
      <c r="D13" s="39">
        <v>1230</v>
      </c>
      <c r="E13" s="39">
        <v>1230</v>
      </c>
      <c r="F13" s="51" t="s">
        <v>258</v>
      </c>
      <c r="G13" s="51" t="s">
        <v>246</v>
      </c>
    </row>
    <row r="14" spans="1:8">
      <c r="A14" s="64">
        <v>11</v>
      </c>
      <c r="B14" s="39" t="s">
        <v>106</v>
      </c>
      <c r="C14" s="9">
        <v>0.54791666666666672</v>
      </c>
      <c r="D14" s="39">
        <v>852</v>
      </c>
      <c r="E14" s="39">
        <v>852</v>
      </c>
      <c r="F14" s="51" t="s">
        <v>136</v>
      </c>
      <c r="G14" s="51" t="s">
        <v>247</v>
      </c>
    </row>
    <row r="15" spans="1:8">
      <c r="A15" s="64">
        <v>12</v>
      </c>
      <c r="B15" s="39" t="s">
        <v>106</v>
      </c>
      <c r="C15" s="9">
        <v>0.55277777777777781</v>
      </c>
      <c r="D15" s="39">
        <v>870</v>
      </c>
      <c r="E15" s="39">
        <v>870</v>
      </c>
      <c r="F15" s="51" t="s">
        <v>6</v>
      </c>
      <c r="G15" s="51" t="s">
        <v>248</v>
      </c>
    </row>
    <row r="16" spans="1:8">
      <c r="A16" s="34" t="s">
        <v>329</v>
      </c>
      <c r="B16" s="39" t="s">
        <v>106</v>
      </c>
      <c r="C16" s="43">
        <v>0.55625000000000002</v>
      </c>
      <c r="D16" s="34">
        <v>1118</v>
      </c>
      <c r="E16" s="34">
        <v>1118</v>
      </c>
      <c r="F16" s="51" t="s">
        <v>136</v>
      </c>
      <c r="G16" s="51" t="s">
        <v>249</v>
      </c>
    </row>
    <row r="17" spans="1:8" ht="36" customHeight="1">
      <c r="A17" s="64">
        <v>14</v>
      </c>
      <c r="B17" s="51" t="s">
        <v>106</v>
      </c>
      <c r="C17" s="24">
        <v>0.55833333333333335</v>
      </c>
      <c r="D17" s="51">
        <v>604</v>
      </c>
      <c r="E17" s="51">
        <v>604</v>
      </c>
      <c r="F17" s="53" t="s">
        <v>306</v>
      </c>
      <c r="G17" s="51" t="s">
        <v>250</v>
      </c>
    </row>
    <row r="18" spans="1:8">
      <c r="A18" s="64">
        <v>15</v>
      </c>
      <c r="B18" s="39" t="s">
        <v>106</v>
      </c>
      <c r="C18" s="9">
        <v>0.55972222222222223</v>
      </c>
      <c r="D18" s="39">
        <v>1152</v>
      </c>
      <c r="E18" s="39">
        <v>1152</v>
      </c>
      <c r="F18" s="51" t="s">
        <v>136</v>
      </c>
      <c r="G18" s="51" t="s">
        <v>251</v>
      </c>
    </row>
    <row r="19" spans="1:8" ht="33.75">
      <c r="A19" s="81">
        <v>16</v>
      </c>
      <c r="B19" s="81" t="s">
        <v>106</v>
      </c>
      <c r="C19" s="24">
        <v>0.56111111111111112</v>
      </c>
      <c r="D19" s="81">
        <v>1000</v>
      </c>
      <c r="E19" s="81">
        <v>1000</v>
      </c>
      <c r="F19" s="53" t="s">
        <v>306</v>
      </c>
      <c r="G19" s="81" t="s">
        <v>252</v>
      </c>
    </row>
    <row r="20" spans="1:8" ht="33.75">
      <c r="A20" s="81">
        <v>17</v>
      </c>
      <c r="B20" s="81" t="s">
        <v>106</v>
      </c>
      <c r="C20" s="24">
        <v>0.56180555555555556</v>
      </c>
      <c r="D20" s="81">
        <v>1072</v>
      </c>
      <c r="E20" s="81">
        <v>1072</v>
      </c>
      <c r="F20" s="53" t="s">
        <v>306</v>
      </c>
      <c r="G20" s="81" t="s">
        <v>253</v>
      </c>
    </row>
    <row r="21" spans="1:8">
      <c r="A21" s="64">
        <v>18</v>
      </c>
      <c r="B21" s="39" t="s">
        <v>106</v>
      </c>
      <c r="C21" s="9">
        <v>0.5625</v>
      </c>
      <c r="D21" s="39">
        <v>1154</v>
      </c>
      <c r="E21" s="39">
        <v>1154</v>
      </c>
      <c r="F21" s="51" t="s">
        <v>136</v>
      </c>
      <c r="G21" s="51" t="s">
        <v>254</v>
      </c>
    </row>
    <row r="22" spans="1:8">
      <c r="A22" s="64">
        <v>19</v>
      </c>
      <c r="B22" s="39" t="s">
        <v>106</v>
      </c>
      <c r="C22" s="9">
        <v>0.56458333333333333</v>
      </c>
      <c r="D22" s="39">
        <v>1048</v>
      </c>
      <c r="E22" s="39">
        <v>1048</v>
      </c>
      <c r="F22" s="51" t="s">
        <v>136</v>
      </c>
      <c r="G22" s="51" t="s">
        <v>317</v>
      </c>
      <c r="H22" s="77"/>
    </row>
    <row r="23" spans="1:8" ht="33.75">
      <c r="A23" s="64">
        <v>20</v>
      </c>
      <c r="B23" s="39" t="s">
        <v>106</v>
      </c>
      <c r="C23" s="24">
        <v>0.56666666666666665</v>
      </c>
      <c r="D23" s="39">
        <v>1094</v>
      </c>
      <c r="E23" s="39">
        <v>1094</v>
      </c>
      <c r="F23" s="53" t="s">
        <v>306</v>
      </c>
      <c r="G23" s="51" t="s">
        <v>255</v>
      </c>
    </row>
    <row r="24" spans="1:8">
      <c r="A24" s="64">
        <v>21</v>
      </c>
      <c r="B24" s="39" t="s">
        <v>106</v>
      </c>
      <c r="C24" s="9">
        <v>0.56874999999999998</v>
      </c>
      <c r="D24" s="39">
        <v>1138</v>
      </c>
      <c r="E24" s="39">
        <v>1138</v>
      </c>
      <c r="F24" s="51" t="s">
        <v>136</v>
      </c>
      <c r="G24" s="51" t="s">
        <v>256</v>
      </c>
    </row>
    <row r="25" spans="1:8" ht="33.75">
      <c r="A25" s="81">
        <v>22</v>
      </c>
      <c r="B25" s="81" t="s">
        <v>106</v>
      </c>
      <c r="C25" s="24">
        <v>0.57013888888888886</v>
      </c>
      <c r="D25" s="81">
        <v>536</v>
      </c>
      <c r="E25" s="81">
        <v>536</v>
      </c>
      <c r="F25" s="53" t="s">
        <v>306</v>
      </c>
      <c r="G25" s="51" t="s">
        <v>271</v>
      </c>
    </row>
    <row r="26" spans="1:8">
      <c r="A26" s="114" t="s">
        <v>0</v>
      </c>
      <c r="B26" s="115"/>
      <c r="C26" s="116"/>
      <c r="D26" s="41">
        <f>SUM(D4:D25)</f>
        <v>19894</v>
      </c>
      <c r="E26" s="41">
        <f>SUM(E4:E25)</f>
        <v>19892</v>
      </c>
      <c r="F26" s="1"/>
      <c r="G26" s="1"/>
    </row>
    <row r="27" spans="1:8">
      <c r="A27" s="97" t="s">
        <v>1</v>
      </c>
      <c r="B27" s="98"/>
      <c r="C27" s="99"/>
      <c r="D27" s="3">
        <f>D26/1000</f>
        <v>19.893999999999998</v>
      </c>
      <c r="E27" s="3">
        <f>E26/1000</f>
        <v>19.891999999999999</v>
      </c>
      <c r="F27" s="1"/>
      <c r="G27" s="1"/>
    </row>
    <row r="28" spans="1:8">
      <c r="A28" s="100" t="s">
        <v>129</v>
      </c>
      <c r="B28" s="101"/>
      <c r="C28" s="102"/>
      <c r="D28" s="6">
        <v>19.891999999999999</v>
      </c>
      <c r="E28" s="6">
        <v>19.891999999999999</v>
      </c>
      <c r="F28" s="1"/>
      <c r="G28" s="1"/>
    </row>
    <row r="29" spans="1:8" ht="36" customHeight="1">
      <c r="A29" s="103" t="s">
        <v>226</v>
      </c>
      <c r="B29" s="103"/>
      <c r="C29" s="103"/>
      <c r="D29" s="5">
        <f>D28-D27</f>
        <v>-1.9999999999988916E-3</v>
      </c>
      <c r="E29" s="5">
        <f>E28-E27</f>
        <v>0</v>
      </c>
      <c r="F29" s="1"/>
      <c r="G29" s="1"/>
    </row>
    <row r="30" spans="1:8">
      <c r="A30" s="111"/>
      <c r="B30" s="111"/>
      <c r="C30" s="111"/>
      <c r="D30" s="111"/>
      <c r="E30" s="111"/>
      <c r="F30" s="111"/>
      <c r="G30" s="111"/>
    </row>
    <row r="31" spans="1:8">
      <c r="A31" s="111" t="s">
        <v>318</v>
      </c>
      <c r="B31" s="111"/>
      <c r="C31" s="111"/>
      <c r="D31" s="111"/>
      <c r="E31" s="111"/>
      <c r="F31" s="111"/>
      <c r="G31" s="111"/>
    </row>
    <row r="32" spans="1:8">
      <c r="A32" s="88" t="s">
        <v>132</v>
      </c>
      <c r="B32" s="89"/>
      <c r="C32" s="89"/>
      <c r="D32" s="89"/>
      <c r="E32" s="89"/>
      <c r="F32" s="89"/>
      <c r="G32" s="89"/>
    </row>
    <row r="33" spans="1:8">
      <c r="A33" s="88" t="s">
        <v>133</v>
      </c>
      <c r="B33" s="89"/>
      <c r="C33" s="89"/>
      <c r="D33" s="89"/>
      <c r="E33" s="89"/>
      <c r="F33" s="89"/>
      <c r="G33" s="89"/>
      <c r="H33" s="89"/>
    </row>
    <row r="34" spans="1:8">
      <c r="A34" s="88" t="s">
        <v>134</v>
      </c>
      <c r="B34" s="89"/>
      <c r="C34" s="89"/>
      <c r="D34" s="89"/>
      <c r="E34" s="89"/>
      <c r="F34" s="89"/>
      <c r="G34" s="89"/>
      <c r="H34" s="89"/>
    </row>
    <row r="35" spans="1:8">
      <c r="A35" s="88" t="s">
        <v>135</v>
      </c>
      <c r="B35" s="89"/>
      <c r="C35" s="89"/>
      <c r="D35" s="89"/>
      <c r="E35" s="89"/>
      <c r="F35" s="89"/>
      <c r="G35" s="89"/>
      <c r="H35" s="89"/>
    </row>
    <row r="36" spans="1:8" ht="30" customHeight="1">
      <c r="A36" s="86" t="s">
        <v>307</v>
      </c>
      <c r="B36" s="86"/>
      <c r="C36" s="86"/>
      <c r="D36" s="86"/>
      <c r="E36" s="86"/>
      <c r="F36" s="86"/>
      <c r="G36" s="86"/>
      <c r="H36" s="78"/>
    </row>
    <row r="37" spans="1:8">
      <c r="A37" s="111" t="s">
        <v>316</v>
      </c>
      <c r="B37" s="111"/>
      <c r="C37" s="111"/>
      <c r="D37" s="111"/>
      <c r="E37" s="111"/>
      <c r="F37" s="111"/>
      <c r="G37" s="111"/>
    </row>
    <row r="38" spans="1:8">
      <c r="A38" s="85" t="s">
        <v>330</v>
      </c>
      <c r="B38" s="85"/>
      <c r="C38" s="85"/>
      <c r="D38" s="85"/>
      <c r="E38" s="85"/>
      <c r="F38" s="85"/>
      <c r="G38" s="85"/>
    </row>
    <row r="39" spans="1:8">
      <c r="A39" s="79"/>
      <c r="B39" s="80"/>
      <c r="C39" s="80"/>
      <c r="D39" s="80"/>
      <c r="E39" s="80"/>
      <c r="F39" s="80"/>
      <c r="G39" s="80"/>
    </row>
    <row r="40" spans="1:8">
      <c r="A40" s="88" t="s">
        <v>8</v>
      </c>
      <c r="B40" s="88"/>
      <c r="C40" s="88"/>
      <c r="D40" s="88"/>
      <c r="E40" s="88"/>
      <c r="F40" s="88" t="s">
        <v>9</v>
      </c>
      <c r="G40" s="88"/>
    </row>
    <row r="41" spans="1:8">
      <c r="A41" s="88" t="s">
        <v>10</v>
      </c>
      <c r="B41" s="88"/>
      <c r="C41" s="88"/>
      <c r="D41" s="88"/>
      <c r="E41" s="88"/>
      <c r="F41" t="s">
        <v>11</v>
      </c>
    </row>
  </sheetData>
  <mergeCells count="22">
    <mergeCell ref="A38:G38"/>
    <mergeCell ref="A1:G1"/>
    <mergeCell ref="A2:A3"/>
    <mergeCell ref="B2:D2"/>
    <mergeCell ref="G2:G3"/>
    <mergeCell ref="E2:F2"/>
    <mergeCell ref="A41:E41"/>
    <mergeCell ref="A34:H34"/>
    <mergeCell ref="A35:H35"/>
    <mergeCell ref="H2:H3"/>
    <mergeCell ref="A26:C26"/>
    <mergeCell ref="A27:C27"/>
    <mergeCell ref="A28:C28"/>
    <mergeCell ref="A29:C29"/>
    <mergeCell ref="A30:G30"/>
    <mergeCell ref="A31:G31"/>
    <mergeCell ref="A32:G32"/>
    <mergeCell ref="A33:H33"/>
    <mergeCell ref="A40:E40"/>
    <mergeCell ref="F40:G40"/>
    <mergeCell ref="A36:G36"/>
    <mergeCell ref="A37:G37"/>
  </mergeCells>
  <pageMargins left="0.7" right="0.7" top="0.75" bottom="0.75" header="0.3" footer="0.3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>
      <selection activeCell="A2" sqref="A2:A3"/>
    </sheetView>
  </sheetViews>
  <sheetFormatPr defaultRowHeight="15"/>
  <cols>
    <col min="1" max="1" width="5.85546875" customWidth="1"/>
    <col min="2" max="2" width="13.140625" customWidth="1"/>
    <col min="3" max="3" width="12" customWidth="1"/>
    <col min="4" max="4" width="11.5703125" bestFit="1" customWidth="1"/>
    <col min="5" max="5" width="12.85546875" customWidth="1"/>
    <col min="6" max="6" width="14" customWidth="1"/>
    <col min="7" max="7" width="23.140625" customWidth="1"/>
    <col min="8" max="8" width="18.7109375" customWidth="1"/>
  </cols>
  <sheetData>
    <row r="1" spans="1:8">
      <c r="A1" s="90" t="s">
        <v>259</v>
      </c>
      <c r="B1" s="90"/>
      <c r="C1" s="90"/>
      <c r="D1" s="90"/>
      <c r="E1" s="90"/>
      <c r="F1" s="90"/>
      <c r="G1" s="90"/>
    </row>
    <row r="2" spans="1:8" ht="28.5" customHeight="1">
      <c r="A2" s="91" t="s">
        <v>324</v>
      </c>
      <c r="B2" s="105" t="s">
        <v>282</v>
      </c>
      <c r="C2" s="106"/>
      <c r="D2" s="107"/>
      <c r="E2" s="108" t="s">
        <v>281</v>
      </c>
      <c r="F2" s="110"/>
      <c r="G2" s="95" t="s">
        <v>2</v>
      </c>
    </row>
    <row r="3" spans="1:8" ht="60" customHeight="1">
      <c r="A3" s="91"/>
      <c r="B3" s="45" t="s">
        <v>3</v>
      </c>
      <c r="C3" s="45" t="s">
        <v>4</v>
      </c>
      <c r="D3" s="45" t="s">
        <v>12</v>
      </c>
      <c r="E3" s="59" t="s">
        <v>12</v>
      </c>
      <c r="F3" s="60" t="s">
        <v>5</v>
      </c>
      <c r="G3" s="96"/>
    </row>
    <row r="4" spans="1:8">
      <c r="A4" s="44">
        <v>65</v>
      </c>
      <c r="B4" s="48">
        <v>44335</v>
      </c>
      <c r="C4" s="14">
        <v>0.53472222222222221</v>
      </c>
      <c r="D4" s="44">
        <v>914</v>
      </c>
      <c r="E4" s="44">
        <v>914</v>
      </c>
      <c r="F4" s="11" t="s">
        <v>139</v>
      </c>
      <c r="G4" s="44" t="s">
        <v>146</v>
      </c>
    </row>
    <row r="5" spans="1:8" ht="15" customHeight="1">
      <c r="A5" s="44">
        <v>66</v>
      </c>
      <c r="B5" s="48">
        <v>44335</v>
      </c>
      <c r="C5" s="14">
        <v>0.54652777777777783</v>
      </c>
      <c r="D5" s="44">
        <v>1266</v>
      </c>
      <c r="E5" s="44">
        <v>1266</v>
      </c>
      <c r="F5" s="11" t="s">
        <v>138</v>
      </c>
      <c r="G5" s="44" t="s">
        <v>147</v>
      </c>
    </row>
    <row r="6" spans="1:8" ht="15" customHeight="1">
      <c r="A6" s="44">
        <v>67</v>
      </c>
      <c r="B6" s="48">
        <v>44335</v>
      </c>
      <c r="C6" s="14">
        <v>0.54861111111111105</v>
      </c>
      <c r="D6" s="44">
        <v>522</v>
      </c>
      <c r="E6" s="44">
        <v>522</v>
      </c>
      <c r="F6" s="11" t="s">
        <v>138</v>
      </c>
      <c r="G6" s="44" t="s">
        <v>148</v>
      </c>
    </row>
    <row r="7" spans="1:8">
      <c r="A7" s="44" t="s">
        <v>333</v>
      </c>
      <c r="B7" s="48">
        <v>44335</v>
      </c>
      <c r="C7" s="14">
        <v>0.55069444444444449</v>
      </c>
      <c r="D7" s="44">
        <v>1046</v>
      </c>
      <c r="E7" s="44">
        <v>1046</v>
      </c>
      <c r="F7" s="34" t="s">
        <v>136</v>
      </c>
      <c r="G7" s="44" t="s">
        <v>149</v>
      </c>
    </row>
    <row r="8" spans="1:8">
      <c r="A8" s="44">
        <v>69</v>
      </c>
      <c r="B8" s="48">
        <v>44335</v>
      </c>
      <c r="C8" s="14">
        <v>0.55277777777777781</v>
      </c>
      <c r="D8" s="44">
        <v>298</v>
      </c>
      <c r="E8" s="44">
        <v>298</v>
      </c>
      <c r="F8" s="7" t="s">
        <v>139</v>
      </c>
      <c r="G8" s="44" t="s">
        <v>150</v>
      </c>
      <c r="H8" s="7"/>
    </row>
    <row r="9" spans="1:8">
      <c r="A9" s="44">
        <v>70</v>
      </c>
      <c r="B9" s="48">
        <v>44335</v>
      </c>
      <c r="C9" s="14">
        <v>0.55625000000000002</v>
      </c>
      <c r="D9" s="44">
        <v>432</v>
      </c>
      <c r="E9" s="44">
        <v>432</v>
      </c>
      <c r="F9" s="34" t="s">
        <v>136</v>
      </c>
      <c r="G9" s="44" t="s">
        <v>181</v>
      </c>
      <c r="H9" s="49"/>
    </row>
    <row r="10" spans="1:8">
      <c r="A10" s="44">
        <v>71</v>
      </c>
      <c r="B10" s="48">
        <v>44335</v>
      </c>
      <c r="C10" s="14">
        <v>0.55972222222222223</v>
      </c>
      <c r="D10" s="44">
        <v>304</v>
      </c>
      <c r="E10" s="44">
        <v>304</v>
      </c>
      <c r="F10" s="44" t="s">
        <v>140</v>
      </c>
      <c r="G10" s="44" t="s">
        <v>151</v>
      </c>
      <c r="H10" s="49"/>
    </row>
    <row r="11" spans="1:8">
      <c r="A11" s="44">
        <v>72</v>
      </c>
      <c r="B11" s="48">
        <v>44335</v>
      </c>
      <c r="C11" s="14">
        <v>0.56319444444444444</v>
      </c>
      <c r="D11" s="44">
        <v>1046</v>
      </c>
      <c r="E11" s="44">
        <v>1046</v>
      </c>
      <c r="F11" s="34" t="s">
        <v>136</v>
      </c>
      <c r="G11" s="44" t="s">
        <v>152</v>
      </c>
      <c r="H11" s="49"/>
    </row>
    <row r="12" spans="1:8">
      <c r="A12" s="44">
        <v>73</v>
      </c>
      <c r="B12" s="48">
        <v>44335</v>
      </c>
      <c r="C12" s="14">
        <v>0.56458333333333333</v>
      </c>
      <c r="D12" s="44">
        <v>1152</v>
      </c>
      <c r="E12" s="44">
        <v>1152</v>
      </c>
      <c r="F12" s="34" t="s">
        <v>136</v>
      </c>
      <c r="G12" s="61" t="s">
        <v>180</v>
      </c>
      <c r="H12" s="49"/>
    </row>
    <row r="13" spans="1:8">
      <c r="A13" s="44">
        <v>74</v>
      </c>
      <c r="B13" s="48">
        <v>44335</v>
      </c>
      <c r="C13" s="14">
        <v>0.56666666666666665</v>
      </c>
      <c r="D13" s="44">
        <v>982</v>
      </c>
      <c r="E13" s="44">
        <v>982</v>
      </c>
      <c r="F13" s="34" t="s">
        <v>136</v>
      </c>
      <c r="G13" s="56" t="s">
        <v>291</v>
      </c>
    </row>
    <row r="14" spans="1:8">
      <c r="A14" s="44">
        <v>75</v>
      </c>
      <c r="B14" s="48">
        <v>44335</v>
      </c>
      <c r="C14" s="14">
        <v>0.56944444444444442</v>
      </c>
      <c r="D14" s="34">
        <v>616</v>
      </c>
      <c r="E14" s="34">
        <v>616</v>
      </c>
      <c r="F14" s="34" t="s">
        <v>136</v>
      </c>
      <c r="G14" s="61" t="s">
        <v>292</v>
      </c>
    </row>
    <row r="15" spans="1:8">
      <c r="A15" s="44">
        <v>76</v>
      </c>
      <c r="B15" s="48">
        <v>44335</v>
      </c>
      <c r="C15" s="14">
        <v>0.5708333333333333</v>
      </c>
      <c r="D15" s="44">
        <v>1142</v>
      </c>
      <c r="E15" s="44">
        <v>1142</v>
      </c>
      <c r="F15" s="44" t="s">
        <v>137</v>
      </c>
      <c r="G15" s="61" t="s">
        <v>293</v>
      </c>
    </row>
    <row r="16" spans="1:8">
      <c r="A16" s="44">
        <v>77</v>
      </c>
      <c r="B16" s="48">
        <v>44335</v>
      </c>
      <c r="C16" s="14">
        <v>0.5756944444444444</v>
      </c>
      <c r="D16" s="44">
        <v>1152</v>
      </c>
      <c r="E16" s="44">
        <v>1152</v>
      </c>
      <c r="F16" s="44" t="s">
        <v>137</v>
      </c>
      <c r="G16" s="61" t="s">
        <v>294</v>
      </c>
    </row>
    <row r="17" spans="1:8">
      <c r="A17" s="44">
        <v>78</v>
      </c>
      <c r="B17" s="48">
        <v>44335</v>
      </c>
      <c r="C17" s="14">
        <v>0.57708333333333328</v>
      </c>
      <c r="D17" s="44">
        <v>1050</v>
      </c>
      <c r="E17" s="44">
        <v>1050</v>
      </c>
      <c r="F17" s="34" t="s">
        <v>136</v>
      </c>
      <c r="G17" s="61" t="s">
        <v>295</v>
      </c>
    </row>
    <row r="18" spans="1:8">
      <c r="A18" s="44">
        <v>79</v>
      </c>
      <c r="B18" s="48">
        <v>44335</v>
      </c>
      <c r="C18" s="14">
        <v>0.57777777777777783</v>
      </c>
      <c r="D18" s="44">
        <v>1098</v>
      </c>
      <c r="E18" s="44">
        <v>1098</v>
      </c>
      <c r="F18" s="34" t="s">
        <v>136</v>
      </c>
      <c r="G18" s="61" t="s">
        <v>296</v>
      </c>
    </row>
    <row r="19" spans="1:8">
      <c r="A19" s="44">
        <v>80</v>
      </c>
      <c r="B19" s="48">
        <v>44335</v>
      </c>
      <c r="C19" s="14">
        <v>0.5805555555555556</v>
      </c>
      <c r="D19" s="34">
        <v>918</v>
      </c>
      <c r="E19" s="44">
        <v>918</v>
      </c>
      <c r="F19" s="34" t="s">
        <v>136</v>
      </c>
      <c r="G19" s="61" t="s">
        <v>320</v>
      </c>
    </row>
    <row r="20" spans="1:8">
      <c r="A20" s="44">
        <v>81</v>
      </c>
      <c r="B20" s="48">
        <v>44335</v>
      </c>
      <c r="C20" s="14">
        <v>0.58194444444444449</v>
      </c>
      <c r="D20" s="44">
        <v>1056</v>
      </c>
      <c r="E20" s="44">
        <v>1056</v>
      </c>
      <c r="F20" s="34" t="s">
        <v>136</v>
      </c>
      <c r="G20" s="61" t="s">
        <v>297</v>
      </c>
    </row>
    <row r="21" spans="1:8">
      <c r="A21" s="44">
        <v>82</v>
      </c>
      <c r="B21" s="48">
        <v>44335</v>
      </c>
      <c r="C21" s="14">
        <v>0.58680555555555558</v>
      </c>
      <c r="D21" s="44">
        <v>1096</v>
      </c>
      <c r="E21" s="44">
        <v>1096</v>
      </c>
      <c r="F21" s="34" t="s">
        <v>136</v>
      </c>
      <c r="G21" s="61" t="s">
        <v>298</v>
      </c>
    </row>
    <row r="22" spans="1:8">
      <c r="A22" s="44">
        <v>83</v>
      </c>
      <c r="B22" s="48">
        <v>44335</v>
      </c>
      <c r="C22" s="14">
        <v>0.58958333333333335</v>
      </c>
      <c r="D22" s="44">
        <v>998</v>
      </c>
      <c r="E22" s="44">
        <v>998</v>
      </c>
      <c r="F22" s="34" t="s">
        <v>136</v>
      </c>
      <c r="G22" s="61" t="s">
        <v>299</v>
      </c>
      <c r="H22" s="7"/>
    </row>
    <row r="23" spans="1:8">
      <c r="A23" s="44">
        <v>84</v>
      </c>
      <c r="B23" s="48">
        <v>44335</v>
      </c>
      <c r="C23" s="14">
        <v>0.59097222222222223</v>
      </c>
      <c r="D23" s="44">
        <v>1058</v>
      </c>
      <c r="E23" s="44">
        <v>1058</v>
      </c>
      <c r="F23" s="34" t="s">
        <v>136</v>
      </c>
      <c r="G23" s="61" t="s">
        <v>300</v>
      </c>
    </row>
    <row r="24" spans="1:8">
      <c r="A24" s="44">
        <v>85</v>
      </c>
      <c r="B24" s="48">
        <v>44335</v>
      </c>
      <c r="C24" s="14">
        <v>0.59305555555555556</v>
      </c>
      <c r="D24" s="44">
        <v>1066</v>
      </c>
      <c r="E24" s="44">
        <v>1066</v>
      </c>
      <c r="F24" s="34" t="s">
        <v>136</v>
      </c>
      <c r="G24" s="61" t="s">
        <v>301</v>
      </c>
    </row>
    <row r="25" spans="1:8">
      <c r="A25" s="44">
        <v>86</v>
      </c>
      <c r="B25" s="48">
        <v>44335</v>
      </c>
      <c r="C25" s="14">
        <v>0.59444444444444444</v>
      </c>
      <c r="D25" s="44">
        <v>1048</v>
      </c>
      <c r="E25" s="44">
        <v>1048</v>
      </c>
      <c r="F25" s="34" t="s">
        <v>136</v>
      </c>
      <c r="G25" s="61" t="s">
        <v>302</v>
      </c>
    </row>
    <row r="26" spans="1:8">
      <c r="A26" s="114" t="s">
        <v>0</v>
      </c>
      <c r="B26" s="115"/>
      <c r="C26" s="116"/>
      <c r="D26" s="41">
        <f>SUM(D4:D25)</f>
        <v>20260</v>
      </c>
      <c r="E26" s="41">
        <f>SUM(E4:E25)</f>
        <v>20260</v>
      </c>
      <c r="F26" s="1"/>
      <c r="G26" s="1"/>
    </row>
    <row r="27" spans="1:8">
      <c r="A27" s="97" t="s">
        <v>1</v>
      </c>
      <c r="B27" s="98"/>
      <c r="C27" s="99"/>
      <c r="D27" s="3">
        <f>D26/1000</f>
        <v>20.260000000000002</v>
      </c>
      <c r="E27" s="3">
        <f>E26/1000</f>
        <v>20.260000000000002</v>
      </c>
      <c r="F27" s="1"/>
      <c r="G27" s="1"/>
    </row>
    <row r="28" spans="1:8">
      <c r="A28" s="100" t="s">
        <v>141</v>
      </c>
      <c r="B28" s="101"/>
      <c r="C28" s="102"/>
      <c r="D28" s="6">
        <v>20.260000000000002</v>
      </c>
      <c r="E28" s="6">
        <v>20.260000000000002</v>
      </c>
      <c r="F28" s="1"/>
      <c r="G28" s="1"/>
    </row>
    <row r="29" spans="1:8" ht="36" customHeight="1">
      <c r="A29" s="103" t="s">
        <v>227</v>
      </c>
      <c r="B29" s="103"/>
      <c r="C29" s="103"/>
      <c r="D29" s="5">
        <f>D28-D27</f>
        <v>0</v>
      </c>
      <c r="E29" s="5">
        <f>E28-E27</f>
        <v>0</v>
      </c>
      <c r="F29" s="1"/>
      <c r="G29" s="1"/>
    </row>
    <row r="30" spans="1:8">
      <c r="A30" s="111"/>
      <c r="B30" s="111"/>
      <c r="C30" s="111"/>
      <c r="D30" s="111"/>
      <c r="E30" s="111"/>
      <c r="F30" s="111"/>
      <c r="G30" s="111"/>
    </row>
    <row r="31" spans="1:8" ht="20.25" customHeight="1">
      <c r="A31" s="86" t="s">
        <v>332</v>
      </c>
      <c r="B31" s="86"/>
      <c r="C31" s="86"/>
      <c r="D31" s="86"/>
      <c r="E31" s="86"/>
      <c r="F31" s="86"/>
      <c r="G31" s="86"/>
    </row>
    <row r="32" spans="1:8" ht="31.5" customHeight="1">
      <c r="A32" s="86" t="s">
        <v>145</v>
      </c>
      <c r="B32" s="86"/>
      <c r="C32" s="86"/>
      <c r="D32" s="86"/>
      <c r="E32" s="86"/>
      <c r="F32" s="86"/>
      <c r="G32" s="86"/>
    </row>
    <row r="33" spans="1:8">
      <c r="A33" s="111" t="s">
        <v>144</v>
      </c>
      <c r="B33" s="111"/>
      <c r="C33" s="111"/>
      <c r="D33" s="111"/>
      <c r="E33" s="111"/>
      <c r="F33" s="111"/>
      <c r="G33" s="111"/>
      <c r="H33" s="15"/>
    </row>
    <row r="34" spans="1:8">
      <c r="A34" s="85" t="s">
        <v>142</v>
      </c>
      <c r="B34" s="89"/>
      <c r="C34" s="89"/>
      <c r="D34" s="89"/>
      <c r="E34" s="89"/>
      <c r="F34" s="89"/>
      <c r="G34" s="89"/>
      <c r="H34" s="15"/>
    </row>
    <row r="35" spans="1:8">
      <c r="A35" s="120" t="s">
        <v>143</v>
      </c>
      <c r="B35" s="89"/>
      <c r="C35" s="89"/>
      <c r="D35" s="89"/>
      <c r="E35" s="89"/>
      <c r="F35" s="89"/>
      <c r="G35" s="89"/>
    </row>
    <row r="36" spans="1:8">
      <c r="A36" s="111" t="s">
        <v>279</v>
      </c>
      <c r="B36" s="111"/>
      <c r="C36" s="111"/>
      <c r="D36" s="111"/>
      <c r="E36" s="111"/>
      <c r="F36" s="111"/>
      <c r="G36" s="111"/>
    </row>
    <row r="37" spans="1:8">
      <c r="A37" s="83" t="s">
        <v>334</v>
      </c>
      <c r="B37" s="65"/>
      <c r="C37" s="65"/>
      <c r="D37" s="65"/>
      <c r="E37" s="65"/>
      <c r="F37" s="65"/>
      <c r="G37" s="65"/>
    </row>
    <row r="38" spans="1:8">
      <c r="A38" s="88" t="s">
        <v>8</v>
      </c>
      <c r="B38" s="88"/>
      <c r="C38" s="88"/>
      <c r="D38" s="88"/>
      <c r="E38" s="88"/>
      <c r="F38" s="88" t="s">
        <v>9</v>
      </c>
      <c r="G38" s="88"/>
    </row>
    <row r="39" spans="1:8">
      <c r="A39" s="88" t="s">
        <v>10</v>
      </c>
      <c r="B39" s="88"/>
      <c r="C39" s="88"/>
      <c r="D39" s="88"/>
      <c r="E39" s="88"/>
      <c r="F39" t="s">
        <v>11</v>
      </c>
    </row>
  </sheetData>
  <mergeCells count="19">
    <mergeCell ref="A1:G1"/>
    <mergeCell ref="A2:A3"/>
    <mergeCell ref="B2:D2"/>
    <mergeCell ref="G2:G3"/>
    <mergeCell ref="A36:G36"/>
    <mergeCell ref="E2:F2"/>
    <mergeCell ref="A39:E39"/>
    <mergeCell ref="A32:G32"/>
    <mergeCell ref="A34:G34"/>
    <mergeCell ref="A26:C26"/>
    <mergeCell ref="A27:C27"/>
    <mergeCell ref="A28:C28"/>
    <mergeCell ref="A29:C29"/>
    <mergeCell ref="A30:G30"/>
    <mergeCell ref="A31:G31"/>
    <mergeCell ref="A33:G33"/>
    <mergeCell ref="A35:G35"/>
    <mergeCell ref="A38:E38"/>
    <mergeCell ref="F38:G38"/>
  </mergeCells>
  <pageMargins left="0.7" right="0.7" top="0.75" bottom="0.75" header="0.3" footer="0.3"/>
  <pageSetup paperSize="9" scale="9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6" zoomScaleNormal="100" workbookViewId="0">
      <selection activeCell="J34" sqref="J34"/>
    </sheetView>
  </sheetViews>
  <sheetFormatPr defaultRowHeight="15"/>
  <cols>
    <col min="1" max="1" width="5.85546875" customWidth="1"/>
    <col min="2" max="2" width="13.140625" customWidth="1"/>
    <col min="3" max="3" width="12" customWidth="1"/>
    <col min="4" max="4" width="11.5703125" bestFit="1" customWidth="1"/>
    <col min="5" max="5" width="12.85546875" customWidth="1"/>
    <col min="6" max="6" width="14.5703125" customWidth="1"/>
    <col min="7" max="7" width="17.42578125" customWidth="1"/>
    <col min="8" max="8" width="18.7109375" customWidth="1"/>
  </cols>
  <sheetData>
    <row r="1" spans="1:8">
      <c r="A1" s="90" t="s">
        <v>261</v>
      </c>
      <c r="B1" s="90"/>
      <c r="C1" s="90"/>
      <c r="D1" s="90"/>
      <c r="E1" s="90"/>
      <c r="F1" s="90"/>
      <c r="G1" s="90"/>
    </row>
    <row r="2" spans="1:8" ht="28.5" customHeight="1">
      <c r="A2" s="91" t="s">
        <v>324</v>
      </c>
      <c r="B2" s="105" t="s">
        <v>283</v>
      </c>
      <c r="C2" s="106"/>
      <c r="D2" s="107"/>
      <c r="E2" s="108" t="s">
        <v>284</v>
      </c>
      <c r="F2" s="110"/>
      <c r="G2" s="95" t="s">
        <v>2</v>
      </c>
      <c r="H2" s="7"/>
    </row>
    <row r="3" spans="1:8" ht="60" customHeight="1">
      <c r="A3" s="91"/>
      <c r="B3" s="45" t="s">
        <v>3</v>
      </c>
      <c r="C3" s="45" t="s">
        <v>4</v>
      </c>
      <c r="D3" s="45" t="s">
        <v>12</v>
      </c>
      <c r="E3" s="59" t="s">
        <v>12</v>
      </c>
      <c r="F3" s="60" t="s">
        <v>5</v>
      </c>
      <c r="G3" s="96"/>
    </row>
    <row r="4" spans="1:8">
      <c r="A4" s="44">
        <v>45</v>
      </c>
      <c r="B4" s="48">
        <v>44335</v>
      </c>
      <c r="C4" s="14">
        <v>0.3840277777777778</v>
      </c>
      <c r="D4" s="44">
        <v>1110</v>
      </c>
      <c r="E4" s="44">
        <v>1110</v>
      </c>
      <c r="F4" s="44" t="s">
        <v>13</v>
      </c>
      <c r="G4" s="44" t="s">
        <v>160</v>
      </c>
    </row>
    <row r="5" spans="1:8" ht="15" customHeight="1">
      <c r="A5" s="44">
        <v>46</v>
      </c>
      <c r="B5" s="48">
        <v>44335</v>
      </c>
      <c r="C5" s="14">
        <v>0.38750000000000001</v>
      </c>
      <c r="D5" s="44">
        <v>996</v>
      </c>
      <c r="E5" s="44">
        <v>996</v>
      </c>
      <c r="F5" s="12" t="s">
        <v>15</v>
      </c>
      <c r="G5" s="44" t="s">
        <v>161</v>
      </c>
    </row>
    <row r="6" spans="1:8" ht="15" customHeight="1">
      <c r="A6" s="44">
        <v>47</v>
      </c>
      <c r="B6" s="48">
        <v>44335</v>
      </c>
      <c r="C6" s="14">
        <v>0.3888888888888889</v>
      </c>
      <c r="D6" s="44">
        <v>1232</v>
      </c>
      <c r="E6" s="44">
        <v>1232</v>
      </c>
      <c r="F6" s="12" t="s">
        <v>15</v>
      </c>
      <c r="G6" s="44" t="s">
        <v>162</v>
      </c>
    </row>
    <row r="7" spans="1:8">
      <c r="A7" s="44">
        <v>48</v>
      </c>
      <c r="B7" s="48">
        <v>44335</v>
      </c>
      <c r="C7" s="14">
        <v>0.39097222222222222</v>
      </c>
      <c r="D7" s="44">
        <v>454</v>
      </c>
      <c r="E7" s="44">
        <v>454</v>
      </c>
      <c r="F7" s="44" t="s">
        <v>154</v>
      </c>
      <c r="G7" s="44" t="s">
        <v>163</v>
      </c>
    </row>
    <row r="8" spans="1:8">
      <c r="A8" s="44">
        <v>49</v>
      </c>
      <c r="B8" s="48">
        <v>44335</v>
      </c>
      <c r="C8" s="14">
        <v>0.3923611111111111</v>
      </c>
      <c r="D8" s="44">
        <v>1080</v>
      </c>
      <c r="E8" s="44">
        <v>1080</v>
      </c>
      <c r="F8" s="12" t="s">
        <v>15</v>
      </c>
      <c r="G8" s="44" t="s">
        <v>164</v>
      </c>
    </row>
    <row r="9" spans="1:8">
      <c r="A9" s="61">
        <v>50</v>
      </c>
      <c r="B9" s="48">
        <v>44335</v>
      </c>
      <c r="C9" s="14">
        <v>0.39374999999999999</v>
      </c>
      <c r="D9" s="44">
        <v>722</v>
      </c>
      <c r="E9" s="44">
        <v>722</v>
      </c>
      <c r="F9" s="12" t="s">
        <v>15</v>
      </c>
      <c r="G9" s="44" t="s">
        <v>321</v>
      </c>
    </row>
    <row r="10" spans="1:8">
      <c r="A10" s="44">
        <v>51</v>
      </c>
      <c r="B10" s="48">
        <v>44335</v>
      </c>
      <c r="C10" s="14">
        <v>0.3972222222222222</v>
      </c>
      <c r="D10" s="44">
        <v>1332</v>
      </c>
      <c r="E10" s="44">
        <v>1332</v>
      </c>
      <c r="F10" s="44" t="s">
        <v>13</v>
      </c>
      <c r="G10" s="44" t="s">
        <v>165</v>
      </c>
    </row>
    <row r="11" spans="1:8">
      <c r="A11" s="44">
        <v>52</v>
      </c>
      <c r="B11" s="48">
        <v>44335</v>
      </c>
      <c r="C11" s="14">
        <v>0.40069444444444446</v>
      </c>
      <c r="D11" s="44">
        <v>1168</v>
      </c>
      <c r="E11" s="44">
        <v>1168</v>
      </c>
      <c r="F11" s="44" t="s">
        <v>13</v>
      </c>
      <c r="G11" s="44" t="s">
        <v>166</v>
      </c>
    </row>
    <row r="12" spans="1:8">
      <c r="A12" s="44">
        <v>53</v>
      </c>
      <c r="B12" s="48">
        <v>44335</v>
      </c>
      <c r="C12" s="14">
        <v>0.40208333333333335</v>
      </c>
      <c r="D12" s="44">
        <v>508</v>
      </c>
      <c r="E12" s="44">
        <v>508</v>
      </c>
      <c r="F12" s="44" t="s">
        <v>155</v>
      </c>
      <c r="G12" s="44" t="s">
        <v>167</v>
      </c>
    </row>
    <row r="13" spans="1:8">
      <c r="A13" s="44">
        <v>54</v>
      </c>
      <c r="B13" s="48">
        <v>44335</v>
      </c>
      <c r="C13" s="14">
        <v>0.40486111111111112</v>
      </c>
      <c r="D13" s="44">
        <v>1150</v>
      </c>
      <c r="E13" s="44">
        <v>1150</v>
      </c>
      <c r="F13" s="12" t="s">
        <v>15</v>
      </c>
      <c r="G13" s="44" t="s">
        <v>168</v>
      </c>
    </row>
    <row r="14" spans="1:8">
      <c r="A14" s="44">
        <v>55</v>
      </c>
      <c r="B14" s="48">
        <v>44335</v>
      </c>
      <c r="C14" s="14">
        <v>0.43333333333333335</v>
      </c>
      <c r="D14" s="34">
        <v>1076</v>
      </c>
      <c r="E14" s="34">
        <v>1076</v>
      </c>
      <c r="F14" s="44" t="s">
        <v>155</v>
      </c>
      <c r="G14" s="44" t="s">
        <v>169</v>
      </c>
    </row>
    <row r="15" spans="1:8" ht="30">
      <c r="A15" s="44">
        <v>56</v>
      </c>
      <c r="B15" s="48">
        <v>44335</v>
      </c>
      <c r="C15" s="14">
        <v>0.43541666666666662</v>
      </c>
      <c r="D15" s="44">
        <v>380</v>
      </c>
      <c r="E15" s="44">
        <v>380</v>
      </c>
      <c r="F15" s="50" t="s">
        <v>156</v>
      </c>
      <c r="G15" s="44" t="s">
        <v>170</v>
      </c>
    </row>
    <row r="16" spans="1:8">
      <c r="A16" s="44">
        <v>57</v>
      </c>
      <c r="B16" s="48">
        <v>44335</v>
      </c>
      <c r="C16" s="14">
        <v>0.4465277777777778</v>
      </c>
      <c r="D16" s="44">
        <v>1090</v>
      </c>
      <c r="E16" s="44">
        <v>1090</v>
      </c>
      <c r="F16" s="12" t="s">
        <v>15</v>
      </c>
      <c r="G16" s="44" t="s">
        <v>171</v>
      </c>
    </row>
    <row r="17" spans="1:7">
      <c r="A17" s="44">
        <v>58</v>
      </c>
      <c r="B17" s="48">
        <v>44335</v>
      </c>
      <c r="C17" s="14">
        <v>0.44791666666666669</v>
      </c>
      <c r="D17" s="44">
        <v>1102</v>
      </c>
      <c r="E17" s="44">
        <v>1102</v>
      </c>
      <c r="F17" s="44" t="s">
        <v>13</v>
      </c>
      <c r="G17" s="44" t="s">
        <v>172</v>
      </c>
    </row>
    <row r="18" spans="1:7">
      <c r="A18" s="44">
        <v>59</v>
      </c>
      <c r="B18" s="48">
        <v>44335</v>
      </c>
      <c r="C18" s="14">
        <v>0.44930555555555557</v>
      </c>
      <c r="D18" s="44">
        <v>1048</v>
      </c>
      <c r="E18" s="44">
        <v>1048</v>
      </c>
      <c r="F18" s="12" t="s">
        <v>15</v>
      </c>
      <c r="G18" s="44" t="s">
        <v>173</v>
      </c>
    </row>
    <row r="19" spans="1:7">
      <c r="A19" s="44">
        <v>60</v>
      </c>
      <c r="B19" s="48">
        <v>44335</v>
      </c>
      <c r="C19" s="14">
        <v>0.45208333333333334</v>
      </c>
      <c r="D19" s="34">
        <v>422</v>
      </c>
      <c r="E19" s="44">
        <v>422</v>
      </c>
      <c r="F19" s="44" t="s">
        <v>155</v>
      </c>
      <c r="G19" s="44" t="s">
        <v>174</v>
      </c>
    </row>
    <row r="20" spans="1:7">
      <c r="A20" s="44">
        <v>61</v>
      </c>
      <c r="B20" s="48">
        <v>44335</v>
      </c>
      <c r="C20" s="14">
        <v>0.45347222222222222</v>
      </c>
      <c r="D20" s="44">
        <v>378</v>
      </c>
      <c r="E20" s="44">
        <v>378</v>
      </c>
      <c r="F20" s="44" t="s">
        <v>155</v>
      </c>
      <c r="G20" s="44" t="s">
        <v>175</v>
      </c>
    </row>
    <row r="21" spans="1:7">
      <c r="A21" s="44">
        <v>62</v>
      </c>
      <c r="B21" s="48">
        <v>44335</v>
      </c>
      <c r="C21" s="14">
        <v>0.45694444444444443</v>
      </c>
      <c r="D21" s="44">
        <v>1036</v>
      </c>
      <c r="E21" s="44">
        <v>1036</v>
      </c>
      <c r="F21" s="12" t="s">
        <v>15</v>
      </c>
      <c r="G21" s="44" t="s">
        <v>176</v>
      </c>
    </row>
    <row r="22" spans="1:7">
      <c r="A22" s="44">
        <v>63</v>
      </c>
      <c r="B22" s="48">
        <v>44335</v>
      </c>
      <c r="C22" s="14">
        <v>0.45902777777777781</v>
      </c>
      <c r="D22" s="44">
        <v>358</v>
      </c>
      <c r="E22" s="44">
        <v>358</v>
      </c>
      <c r="F22" s="12" t="s">
        <v>15</v>
      </c>
      <c r="G22" s="44" t="s">
        <v>177</v>
      </c>
    </row>
    <row r="23" spans="1:7">
      <c r="A23" s="44">
        <v>64</v>
      </c>
      <c r="B23" s="48">
        <v>44335</v>
      </c>
      <c r="C23" s="14">
        <v>0.4604166666666667</v>
      </c>
      <c r="D23" s="44">
        <v>692</v>
      </c>
      <c r="E23" s="44">
        <v>692</v>
      </c>
      <c r="F23" s="12" t="s">
        <v>15</v>
      </c>
      <c r="G23" s="44" t="s">
        <v>178</v>
      </c>
    </row>
    <row r="24" spans="1:7">
      <c r="A24" s="44">
        <v>65</v>
      </c>
      <c r="B24" s="48">
        <v>44335</v>
      </c>
      <c r="C24" s="14">
        <v>0.46180555555555558</v>
      </c>
      <c r="D24" s="44">
        <v>384</v>
      </c>
      <c r="E24" s="44">
        <v>384</v>
      </c>
      <c r="F24" s="44" t="s">
        <v>155</v>
      </c>
      <c r="G24" s="44" t="s">
        <v>179</v>
      </c>
    </row>
    <row r="25" spans="1:7">
      <c r="A25" s="114" t="s">
        <v>0</v>
      </c>
      <c r="B25" s="115"/>
      <c r="C25" s="116"/>
      <c r="D25" s="41">
        <f>SUM(D4:D24)</f>
        <v>17718</v>
      </c>
      <c r="E25" s="41">
        <f>SUM(E4:E24)</f>
        <v>17718</v>
      </c>
      <c r="F25" s="1"/>
      <c r="G25" s="1"/>
    </row>
    <row r="26" spans="1:7">
      <c r="A26" s="97" t="s">
        <v>1</v>
      </c>
      <c r="B26" s="98"/>
      <c r="C26" s="99"/>
      <c r="D26" s="3">
        <f>D25/1000</f>
        <v>17.718</v>
      </c>
      <c r="E26" s="3">
        <f>E25/1000</f>
        <v>17.718</v>
      </c>
      <c r="F26" s="1"/>
      <c r="G26" s="1"/>
    </row>
    <row r="27" spans="1:7">
      <c r="A27" s="100" t="s">
        <v>153</v>
      </c>
      <c r="B27" s="101"/>
      <c r="C27" s="102"/>
      <c r="D27" s="6">
        <v>17.718</v>
      </c>
      <c r="E27" s="6">
        <v>17.718</v>
      </c>
      <c r="F27" s="1"/>
      <c r="G27" s="1"/>
    </row>
    <row r="28" spans="1:7" ht="36" customHeight="1">
      <c r="A28" s="103" t="s">
        <v>220</v>
      </c>
      <c r="B28" s="103"/>
      <c r="C28" s="103"/>
      <c r="D28" s="5">
        <f>D27-D26</f>
        <v>0</v>
      </c>
      <c r="E28" s="5">
        <f>E27-E26</f>
        <v>0</v>
      </c>
      <c r="F28" s="1"/>
      <c r="G28" s="1"/>
    </row>
    <row r="29" spans="1:7">
      <c r="A29" s="111" t="s">
        <v>285</v>
      </c>
      <c r="B29" s="111"/>
      <c r="C29" s="111"/>
      <c r="D29" s="111"/>
      <c r="E29" s="111"/>
      <c r="F29" s="111"/>
      <c r="G29" s="111"/>
    </row>
    <row r="30" spans="1:7" ht="18" customHeight="1">
      <c r="A30" s="111" t="s">
        <v>157</v>
      </c>
      <c r="B30" s="111"/>
      <c r="C30" s="111"/>
      <c r="D30" s="111"/>
      <c r="E30" s="111"/>
      <c r="F30" s="111"/>
      <c r="G30" s="111"/>
    </row>
    <row r="31" spans="1:7" ht="18" customHeight="1">
      <c r="A31" s="123" t="s">
        <v>130</v>
      </c>
      <c r="B31" s="122"/>
      <c r="C31" s="122"/>
      <c r="D31" s="122"/>
      <c r="E31" s="122"/>
      <c r="F31" s="122"/>
      <c r="G31" s="122"/>
    </row>
    <row r="32" spans="1:7" ht="18" customHeight="1">
      <c r="A32" s="121" t="s">
        <v>158</v>
      </c>
      <c r="B32" s="122"/>
      <c r="C32" s="122"/>
      <c r="D32" s="122"/>
      <c r="E32" s="122"/>
      <c r="F32" s="122"/>
      <c r="G32" s="122"/>
    </row>
    <row r="33" spans="1:7" ht="31.5" customHeight="1">
      <c r="A33" s="86" t="s">
        <v>159</v>
      </c>
      <c r="B33" s="86"/>
      <c r="C33" s="86"/>
      <c r="D33" s="86"/>
      <c r="E33" s="86"/>
      <c r="F33" s="86"/>
      <c r="G33" s="86"/>
    </row>
    <row r="34" spans="1:7">
      <c r="A34" s="10"/>
    </row>
    <row r="35" spans="1:7">
      <c r="A35" s="88" t="s">
        <v>8</v>
      </c>
      <c r="B35" s="88"/>
      <c r="C35" s="88"/>
      <c r="D35" s="88"/>
      <c r="E35" s="88"/>
      <c r="F35" s="88" t="s">
        <v>9</v>
      </c>
      <c r="G35" s="88"/>
    </row>
    <row r="36" spans="1:7">
      <c r="A36" s="88" t="s">
        <v>10</v>
      </c>
      <c r="B36" s="88"/>
      <c r="C36" s="88"/>
      <c r="D36" s="88"/>
      <c r="E36" s="88"/>
      <c r="F36" t="s">
        <v>11</v>
      </c>
    </row>
  </sheetData>
  <mergeCells count="17">
    <mergeCell ref="A29:G29"/>
    <mergeCell ref="A1:G1"/>
    <mergeCell ref="A2:A3"/>
    <mergeCell ref="B2:D2"/>
    <mergeCell ref="G2:G3"/>
    <mergeCell ref="A25:C25"/>
    <mergeCell ref="A26:C26"/>
    <mergeCell ref="A27:C27"/>
    <mergeCell ref="A28:C28"/>
    <mergeCell ref="E2:F2"/>
    <mergeCell ref="A36:E36"/>
    <mergeCell ref="A32:G32"/>
    <mergeCell ref="A31:G31"/>
    <mergeCell ref="A30:G30"/>
    <mergeCell ref="A33:G33"/>
    <mergeCell ref="A35:E35"/>
    <mergeCell ref="F35:G3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19" zoomScaleNormal="100" workbookViewId="0">
      <selection activeCell="A36" sqref="A36:G36"/>
    </sheetView>
  </sheetViews>
  <sheetFormatPr defaultRowHeight="15"/>
  <cols>
    <col min="1" max="1" width="5.85546875" customWidth="1"/>
    <col min="2" max="2" width="13.140625" customWidth="1"/>
    <col min="3" max="3" width="12" customWidth="1"/>
    <col min="4" max="4" width="11.5703125" bestFit="1" customWidth="1"/>
    <col min="5" max="5" width="12.85546875" customWidth="1"/>
    <col min="6" max="6" width="14.140625" customWidth="1"/>
    <col min="7" max="7" width="28" customWidth="1"/>
  </cols>
  <sheetData>
    <row r="1" spans="1:7">
      <c r="A1" s="90" t="s">
        <v>231</v>
      </c>
      <c r="B1" s="90"/>
      <c r="C1" s="90"/>
      <c r="D1" s="90"/>
      <c r="E1" s="90"/>
      <c r="F1" s="90"/>
      <c r="G1" s="90"/>
    </row>
    <row r="2" spans="1:7" ht="28.5" customHeight="1">
      <c r="A2" s="91" t="s">
        <v>324</v>
      </c>
      <c r="B2" s="105" t="s">
        <v>260</v>
      </c>
      <c r="C2" s="106"/>
      <c r="D2" s="107"/>
      <c r="E2" s="108" t="s">
        <v>286</v>
      </c>
      <c r="F2" s="110"/>
      <c r="G2" s="95" t="s">
        <v>2</v>
      </c>
    </row>
    <row r="3" spans="1:7" ht="60" customHeight="1">
      <c r="A3" s="91"/>
      <c r="B3" s="47" t="s">
        <v>3</v>
      </c>
      <c r="C3" s="47" t="s">
        <v>4</v>
      </c>
      <c r="D3" s="47" t="s">
        <v>12</v>
      </c>
      <c r="E3" s="59" t="s">
        <v>12</v>
      </c>
      <c r="F3" s="60" t="s">
        <v>5</v>
      </c>
      <c r="G3" s="96"/>
    </row>
    <row r="4" spans="1:7">
      <c r="A4" s="46">
        <v>1</v>
      </c>
      <c r="B4" s="48">
        <v>44336</v>
      </c>
      <c r="C4" s="14">
        <v>0.45902777777777781</v>
      </c>
      <c r="D4" s="46">
        <v>1038</v>
      </c>
      <c r="E4" s="46">
        <v>1038</v>
      </c>
      <c r="F4" s="61" t="s">
        <v>136</v>
      </c>
      <c r="G4" s="46" t="s">
        <v>182</v>
      </c>
    </row>
    <row r="5" spans="1:7" ht="15" customHeight="1">
      <c r="A5" s="46">
        <v>2</v>
      </c>
      <c r="B5" s="48">
        <v>44336</v>
      </c>
      <c r="C5" s="14">
        <v>0.4604166666666667</v>
      </c>
      <c r="D5" s="64">
        <v>1190</v>
      </c>
      <c r="E5" s="64">
        <v>1090</v>
      </c>
      <c r="F5" s="11" t="s">
        <v>6</v>
      </c>
      <c r="G5" s="46" t="s">
        <v>183</v>
      </c>
    </row>
    <row r="6" spans="1:7" ht="15" customHeight="1">
      <c r="A6" s="46">
        <v>3</v>
      </c>
      <c r="B6" s="48">
        <v>44336</v>
      </c>
      <c r="C6" s="14">
        <v>0.46180555555555558</v>
      </c>
      <c r="D6" s="46">
        <v>850</v>
      </c>
      <c r="E6" s="46">
        <v>850</v>
      </c>
      <c r="F6" s="11" t="s">
        <v>6</v>
      </c>
      <c r="G6" s="46" t="s">
        <v>184</v>
      </c>
    </row>
    <row r="7" spans="1:7">
      <c r="A7" s="46">
        <v>4</v>
      </c>
      <c r="B7" s="48">
        <v>44336</v>
      </c>
      <c r="C7" s="14">
        <v>0.46666666666666662</v>
      </c>
      <c r="D7" s="46">
        <v>928</v>
      </c>
      <c r="E7" s="46">
        <v>928</v>
      </c>
      <c r="F7" s="46" t="s">
        <v>338</v>
      </c>
      <c r="G7" s="46" t="s">
        <v>185</v>
      </c>
    </row>
    <row r="8" spans="1:7">
      <c r="A8" s="46">
        <v>5</v>
      </c>
      <c r="B8" s="48">
        <v>44336</v>
      </c>
      <c r="C8" s="14">
        <v>0.47291666666666665</v>
      </c>
      <c r="D8" s="46">
        <v>1138</v>
      </c>
      <c r="E8" s="46">
        <v>1138</v>
      </c>
      <c r="F8" s="12" t="s">
        <v>6</v>
      </c>
      <c r="G8" s="46" t="s">
        <v>186</v>
      </c>
    </row>
    <row r="9" spans="1:7" ht="33.75">
      <c r="A9" s="46">
        <v>6</v>
      </c>
      <c r="B9" s="48">
        <v>44336</v>
      </c>
      <c r="C9" s="14">
        <v>0.47430555555555554</v>
      </c>
      <c r="D9" s="46">
        <v>1278</v>
      </c>
      <c r="E9" s="46">
        <v>1278</v>
      </c>
      <c r="F9" s="53" t="s">
        <v>306</v>
      </c>
      <c r="G9" s="46" t="s">
        <v>187</v>
      </c>
    </row>
    <row r="10" spans="1:7">
      <c r="A10" s="46">
        <v>7</v>
      </c>
      <c r="B10" s="48">
        <v>44336</v>
      </c>
      <c r="C10" s="14">
        <v>0.47569444444444442</v>
      </c>
      <c r="D10" s="46">
        <v>1046</v>
      </c>
      <c r="E10" s="46">
        <v>1046</v>
      </c>
      <c r="F10" s="46" t="s">
        <v>337</v>
      </c>
      <c r="G10" s="46" t="s">
        <v>188</v>
      </c>
    </row>
    <row r="11" spans="1:7">
      <c r="A11" s="46">
        <v>8</v>
      </c>
      <c r="B11" s="48">
        <v>44336</v>
      </c>
      <c r="C11" s="14">
        <v>0.47916666666666669</v>
      </c>
      <c r="D11" s="46">
        <v>900</v>
      </c>
      <c r="E11" s="46">
        <v>900</v>
      </c>
      <c r="F11" s="61" t="s">
        <v>136</v>
      </c>
      <c r="G11" s="46" t="s">
        <v>189</v>
      </c>
    </row>
    <row r="12" spans="1:7">
      <c r="A12" s="46">
        <v>9</v>
      </c>
      <c r="B12" s="48">
        <v>44336</v>
      </c>
      <c r="C12" s="14">
        <v>0.48472222222222222</v>
      </c>
      <c r="D12" s="46">
        <v>1094</v>
      </c>
      <c r="E12" s="46">
        <v>1094</v>
      </c>
      <c r="F12" s="61" t="s">
        <v>136</v>
      </c>
      <c r="G12" s="46" t="s">
        <v>190</v>
      </c>
    </row>
    <row r="13" spans="1:7">
      <c r="A13" s="46">
        <v>10</v>
      </c>
      <c r="B13" s="48">
        <v>44336</v>
      </c>
      <c r="C13" s="14">
        <v>0.48819444444444443</v>
      </c>
      <c r="D13" s="46">
        <v>488</v>
      </c>
      <c r="E13" s="46">
        <v>488</v>
      </c>
      <c r="F13" s="11" t="s">
        <v>6</v>
      </c>
      <c r="G13" s="46" t="s">
        <v>191</v>
      </c>
    </row>
    <row r="14" spans="1:7">
      <c r="A14" s="46">
        <v>11</v>
      </c>
      <c r="B14" s="48">
        <v>44336</v>
      </c>
      <c r="C14" s="14">
        <v>0.48958333333333331</v>
      </c>
      <c r="D14" s="34">
        <v>498</v>
      </c>
      <c r="E14" s="34">
        <v>498</v>
      </c>
      <c r="F14" s="11" t="s">
        <v>6</v>
      </c>
      <c r="G14" s="46" t="s">
        <v>192</v>
      </c>
    </row>
    <row r="15" spans="1:7">
      <c r="A15" s="46">
        <v>12</v>
      </c>
      <c r="B15" s="48">
        <v>44336</v>
      </c>
      <c r="C15" s="14">
        <v>0.49652777777777773</v>
      </c>
      <c r="D15" s="46">
        <v>1030</v>
      </c>
      <c r="E15" s="46">
        <v>1030</v>
      </c>
      <c r="F15" s="61" t="s">
        <v>136</v>
      </c>
      <c r="G15" s="46" t="s">
        <v>335</v>
      </c>
    </row>
    <row r="16" spans="1:7">
      <c r="A16" s="46">
        <v>13</v>
      </c>
      <c r="B16" s="48">
        <v>44336</v>
      </c>
      <c r="C16" s="14">
        <v>0.49861111111111112</v>
      </c>
      <c r="D16" s="46">
        <v>1074</v>
      </c>
      <c r="E16" s="46">
        <v>1074</v>
      </c>
      <c r="F16" s="61" t="s">
        <v>136</v>
      </c>
      <c r="G16" s="46" t="s">
        <v>193</v>
      </c>
    </row>
    <row r="17" spans="1:7">
      <c r="A17" s="46">
        <v>14</v>
      </c>
      <c r="B17" s="48">
        <v>44336</v>
      </c>
      <c r="C17" s="14">
        <v>0.5</v>
      </c>
      <c r="D17" s="46">
        <v>1026</v>
      </c>
      <c r="E17" s="46">
        <v>1026</v>
      </c>
      <c r="F17" s="61" t="s">
        <v>136</v>
      </c>
      <c r="G17" s="46" t="s">
        <v>194</v>
      </c>
    </row>
    <row r="18" spans="1:7">
      <c r="A18" s="46">
        <v>15</v>
      </c>
      <c r="B18" s="48">
        <v>44336</v>
      </c>
      <c r="C18" s="14">
        <v>0.50138888888888888</v>
      </c>
      <c r="D18" s="46">
        <v>1088</v>
      </c>
      <c r="E18" s="46">
        <v>1088</v>
      </c>
      <c r="F18" s="11" t="s">
        <v>6</v>
      </c>
      <c r="G18" s="46" t="s">
        <v>336</v>
      </c>
    </row>
    <row r="19" spans="1:7">
      <c r="A19" s="46">
        <v>16</v>
      </c>
      <c r="B19" s="48">
        <v>44336</v>
      </c>
      <c r="C19" s="14">
        <v>0.51111111111111118</v>
      </c>
      <c r="D19" s="34">
        <v>1236</v>
      </c>
      <c r="E19" s="46">
        <v>1236</v>
      </c>
      <c r="F19" s="61" t="s">
        <v>136</v>
      </c>
      <c r="G19" s="46" t="s">
        <v>195</v>
      </c>
    </row>
    <row r="20" spans="1:7">
      <c r="A20" s="46">
        <v>17</v>
      </c>
      <c r="B20" s="48">
        <v>44336</v>
      </c>
      <c r="C20" s="14">
        <v>0.51666666666666672</v>
      </c>
      <c r="D20" s="46">
        <v>996</v>
      </c>
      <c r="E20" s="46">
        <v>996</v>
      </c>
      <c r="F20" s="11" t="s">
        <v>6</v>
      </c>
      <c r="G20" s="46" t="s">
        <v>196</v>
      </c>
    </row>
    <row r="21" spans="1:7">
      <c r="A21" s="46">
        <v>18</v>
      </c>
      <c r="B21" s="48">
        <v>44336</v>
      </c>
      <c r="C21" s="14">
        <v>0.52222222222222225</v>
      </c>
      <c r="D21" s="46">
        <v>564</v>
      </c>
      <c r="E21" s="46">
        <v>564</v>
      </c>
      <c r="F21" s="61" t="s">
        <v>136</v>
      </c>
      <c r="G21" s="46" t="s">
        <v>322</v>
      </c>
    </row>
    <row r="22" spans="1:7">
      <c r="A22" s="46">
        <v>19</v>
      </c>
      <c r="B22" s="48">
        <v>44336</v>
      </c>
      <c r="C22" s="14">
        <v>0.52569444444444446</v>
      </c>
      <c r="D22" s="46">
        <v>976</v>
      </c>
      <c r="E22" s="46">
        <v>976</v>
      </c>
      <c r="F22" s="11" t="s">
        <v>6</v>
      </c>
      <c r="G22" s="46" t="s">
        <v>197</v>
      </c>
    </row>
    <row r="23" spans="1:7">
      <c r="A23" s="46">
        <v>20</v>
      </c>
      <c r="B23" s="48">
        <v>44336</v>
      </c>
      <c r="C23" s="14">
        <v>0.52916666666666667</v>
      </c>
      <c r="D23" s="46">
        <v>1048</v>
      </c>
      <c r="E23" s="46">
        <v>1048</v>
      </c>
      <c r="F23" s="61" t="s">
        <v>136</v>
      </c>
      <c r="G23" s="46" t="s">
        <v>198</v>
      </c>
    </row>
    <row r="24" spans="1:7">
      <c r="A24" s="46">
        <v>21</v>
      </c>
      <c r="B24" s="48">
        <v>44336</v>
      </c>
      <c r="C24" s="14">
        <v>0.53125</v>
      </c>
      <c r="D24" s="46">
        <v>1062</v>
      </c>
      <c r="E24" s="46">
        <v>1062</v>
      </c>
      <c r="F24" s="61" t="s">
        <v>136</v>
      </c>
      <c r="G24" s="46" t="s">
        <v>199</v>
      </c>
    </row>
    <row r="25" spans="1:7">
      <c r="A25" s="46">
        <v>22</v>
      </c>
      <c r="B25" s="48">
        <v>44336</v>
      </c>
      <c r="C25" s="14">
        <v>0.53333333333333333</v>
      </c>
      <c r="D25" s="46">
        <v>994</v>
      </c>
      <c r="E25" s="46">
        <v>994</v>
      </c>
      <c r="F25" s="11" t="s">
        <v>6</v>
      </c>
      <c r="G25" s="46" t="s">
        <v>200</v>
      </c>
    </row>
    <row r="26" spans="1:7">
      <c r="A26" s="114" t="s">
        <v>0</v>
      </c>
      <c r="B26" s="115"/>
      <c r="C26" s="116"/>
      <c r="D26" s="41">
        <f>SUM(D4:D25)</f>
        <v>21542</v>
      </c>
      <c r="E26" s="41">
        <f>SUM(E4:E25)</f>
        <v>21442</v>
      </c>
      <c r="F26" s="1"/>
      <c r="G26" s="1"/>
    </row>
    <row r="27" spans="1:7">
      <c r="A27" s="97" t="s">
        <v>1</v>
      </c>
      <c r="B27" s="98"/>
      <c r="C27" s="99"/>
      <c r="D27" s="3">
        <f>D26/1000</f>
        <v>21.542000000000002</v>
      </c>
      <c r="E27" s="3">
        <f>E26/1000</f>
        <v>21.442</v>
      </c>
      <c r="F27" s="1"/>
      <c r="G27" s="1"/>
    </row>
    <row r="28" spans="1:7">
      <c r="A28" s="100" t="s">
        <v>219</v>
      </c>
      <c r="B28" s="101"/>
      <c r="C28" s="102"/>
      <c r="D28" s="3">
        <v>21.442</v>
      </c>
      <c r="E28" s="3">
        <v>21.442</v>
      </c>
      <c r="F28" s="1"/>
      <c r="G28" s="1"/>
    </row>
    <row r="29" spans="1:7" ht="36" customHeight="1">
      <c r="A29" s="103" t="s">
        <v>228</v>
      </c>
      <c r="B29" s="103"/>
      <c r="C29" s="103"/>
      <c r="D29" s="5">
        <f>D28-D27</f>
        <v>-0.10000000000000142</v>
      </c>
      <c r="E29" s="5">
        <f>E28-E27</f>
        <v>0</v>
      </c>
      <c r="F29" s="1"/>
      <c r="G29" s="1"/>
    </row>
    <row r="30" spans="1:7" ht="15" customHeight="1">
      <c r="A30" s="35"/>
      <c r="B30" s="35"/>
      <c r="C30" s="35"/>
      <c r="D30" s="36"/>
      <c r="E30" s="36"/>
      <c r="F30" s="1"/>
      <c r="G30" s="1"/>
    </row>
    <row r="31" spans="1:7">
      <c r="A31" s="86" t="s">
        <v>340</v>
      </c>
      <c r="B31" s="111"/>
      <c r="C31" s="111"/>
      <c r="D31" s="111"/>
      <c r="E31" s="111"/>
      <c r="F31" s="111"/>
      <c r="G31" s="111"/>
    </row>
    <row r="32" spans="1:7">
      <c r="A32" s="86" t="s">
        <v>99</v>
      </c>
      <c r="B32" s="86"/>
      <c r="C32" s="86"/>
      <c r="D32" s="86"/>
      <c r="E32" s="86"/>
      <c r="F32" s="86"/>
      <c r="G32" s="86"/>
    </row>
    <row r="33" spans="1:7" ht="18" customHeight="1">
      <c r="A33" s="111" t="s">
        <v>344</v>
      </c>
      <c r="B33" s="111"/>
      <c r="C33" s="111"/>
      <c r="D33" s="111"/>
      <c r="E33" s="111"/>
      <c r="F33" s="111"/>
      <c r="G33" s="111"/>
    </row>
    <row r="34" spans="1:7" ht="18" customHeight="1">
      <c r="A34" s="111" t="s">
        <v>289</v>
      </c>
      <c r="B34" s="111"/>
      <c r="C34" s="111"/>
      <c r="D34" s="111"/>
      <c r="E34" s="111"/>
      <c r="F34" s="111"/>
      <c r="G34" s="111"/>
    </row>
    <row r="35" spans="1:7" ht="18" customHeight="1">
      <c r="A35" s="121" t="s">
        <v>339</v>
      </c>
      <c r="B35" s="111"/>
      <c r="C35" s="111"/>
      <c r="D35" s="111"/>
      <c r="E35" s="111"/>
      <c r="F35" s="111"/>
      <c r="G35" s="111"/>
    </row>
    <row r="36" spans="1:7">
      <c r="A36" s="86" t="s">
        <v>307</v>
      </c>
      <c r="B36" s="86"/>
      <c r="C36" s="86"/>
      <c r="D36" s="86"/>
      <c r="E36" s="86"/>
      <c r="F36" s="86"/>
      <c r="G36" s="86"/>
    </row>
    <row r="37" spans="1:7">
      <c r="A37" s="111" t="s">
        <v>316</v>
      </c>
      <c r="B37" s="111"/>
      <c r="C37" s="111"/>
      <c r="D37" s="111"/>
      <c r="E37" s="111"/>
      <c r="F37" s="111"/>
      <c r="G37" s="111"/>
    </row>
    <row r="38" spans="1:7">
      <c r="A38" s="83"/>
      <c r="B38" s="83"/>
      <c r="C38" s="83"/>
      <c r="D38" s="83"/>
      <c r="E38" s="83"/>
      <c r="F38" s="83"/>
      <c r="G38" s="83"/>
    </row>
    <row r="39" spans="1:7">
      <c r="A39" s="111" t="s">
        <v>268</v>
      </c>
      <c r="B39" s="111"/>
      <c r="C39" s="111"/>
      <c r="D39" s="111"/>
      <c r="E39" s="111"/>
      <c r="F39" t="s">
        <v>262</v>
      </c>
    </row>
    <row r="40" spans="1:7">
      <c r="A40" s="88" t="s">
        <v>267</v>
      </c>
      <c r="B40" s="88"/>
      <c r="C40" s="88"/>
      <c r="D40" s="88"/>
      <c r="E40" s="88"/>
      <c r="F40" s="88" t="s">
        <v>9</v>
      </c>
      <c r="G40" s="88"/>
    </row>
    <row r="41" spans="1:7">
      <c r="A41" s="88" t="s">
        <v>10</v>
      </c>
      <c r="B41" s="88"/>
      <c r="C41" s="88"/>
      <c r="D41" s="88"/>
      <c r="E41" s="88"/>
      <c r="F41" t="s">
        <v>11</v>
      </c>
    </row>
  </sheetData>
  <mergeCells count="20">
    <mergeCell ref="A41:E41"/>
    <mergeCell ref="A40:E40"/>
    <mergeCell ref="A33:G33"/>
    <mergeCell ref="A34:G34"/>
    <mergeCell ref="A39:E39"/>
    <mergeCell ref="A36:G36"/>
    <mergeCell ref="A37:G37"/>
    <mergeCell ref="A35:G35"/>
    <mergeCell ref="F40:G40"/>
    <mergeCell ref="A32:G32"/>
    <mergeCell ref="A1:G1"/>
    <mergeCell ref="A2:A3"/>
    <mergeCell ref="B2:D2"/>
    <mergeCell ref="G2:G3"/>
    <mergeCell ref="E2:F2"/>
    <mergeCell ref="A26:C26"/>
    <mergeCell ref="A27:C27"/>
    <mergeCell ref="A28:C28"/>
    <mergeCell ref="A29:C29"/>
    <mergeCell ref="A31:G31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5</vt:i4>
      </vt:variant>
    </vt:vector>
  </HeadingPairs>
  <TitlesOfParts>
    <vt:vector size="15" baseType="lpstr">
      <vt:lpstr>17.05.2021_1</vt:lpstr>
      <vt:lpstr>17.05.2021_2</vt:lpstr>
      <vt:lpstr>18.05.2021_1  </vt:lpstr>
      <vt:lpstr>18.05.2021_2</vt:lpstr>
      <vt:lpstr>19.05.2021_1</vt:lpstr>
      <vt:lpstr>19.05.2021_2</vt:lpstr>
      <vt:lpstr>20.05.2021_1</vt:lpstr>
      <vt:lpstr>20.05.2021_2</vt:lpstr>
      <vt:lpstr>21.05.2021_1</vt:lpstr>
      <vt:lpstr>21.05.2021_2</vt:lpstr>
      <vt:lpstr>'17.05.2021_2'!Obszar_wydruku</vt:lpstr>
      <vt:lpstr>'18.05.2021_2'!Obszar_wydruku</vt:lpstr>
      <vt:lpstr>'19.05.2021_1'!Obszar_wydruku</vt:lpstr>
      <vt:lpstr>'19.05.2021_2'!Obszar_wydruku</vt:lpstr>
      <vt:lpstr>'21.05.2021_2'!Obszar_wydruku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Obara</dc:creator>
  <cp:lastModifiedBy>Kinga Obara</cp:lastModifiedBy>
  <cp:lastPrinted>2021-05-25T10:07:18Z</cp:lastPrinted>
  <dcterms:created xsi:type="dcterms:W3CDTF">2021-05-10T09:41:58Z</dcterms:created>
  <dcterms:modified xsi:type="dcterms:W3CDTF">2021-05-26T10:54:03Z</dcterms:modified>
</cp:coreProperties>
</file>